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ш 124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26" i="1"/>
  <c r="AC26"/>
  <c r="G23" l="1"/>
  <c r="AK30"/>
  <c r="AJ30"/>
  <c r="AH30"/>
  <c r="AG30"/>
  <c r="AE30"/>
  <c r="AD30"/>
  <c r="AB30"/>
  <c r="AA30"/>
  <c r="Y30"/>
  <c r="X30"/>
  <c r="V30"/>
  <c r="U30"/>
  <c r="S30"/>
  <c r="R30"/>
  <c r="P30"/>
  <c r="O30"/>
  <c r="M30"/>
  <c r="L30"/>
  <c r="J30"/>
  <c r="I30"/>
  <c r="G30"/>
  <c r="F30"/>
  <c r="D30"/>
  <c r="C30"/>
  <c r="AL29"/>
  <c r="AI29"/>
  <c r="AF29"/>
  <c r="AC29"/>
  <c r="Z29"/>
  <c r="W29"/>
  <c r="T29"/>
  <c r="Q29"/>
  <c r="N29"/>
  <c r="K29"/>
  <c r="H29"/>
  <c r="E29"/>
  <c r="AL28"/>
  <c r="AI28"/>
  <c r="AF28"/>
  <c r="AC28"/>
  <c r="Z28"/>
  <c r="W28"/>
  <c r="T28"/>
  <c r="Q28"/>
  <c r="N28"/>
  <c r="K28"/>
  <c r="H28"/>
  <c r="E28"/>
  <c r="AL27"/>
  <c r="AI27"/>
  <c r="AF27"/>
  <c r="AC27"/>
  <c r="Z27"/>
  <c r="W27"/>
  <c r="T27"/>
  <c r="Q27"/>
  <c r="N27"/>
  <c r="K27"/>
  <c r="H27"/>
  <c r="E27"/>
  <c r="AL25"/>
  <c r="AI25"/>
  <c r="AF25"/>
  <c r="AC25"/>
  <c r="Z25"/>
  <c r="W25"/>
  <c r="T25"/>
  <c r="Q25"/>
  <c r="N25"/>
  <c r="K25"/>
  <c r="H25"/>
  <c r="E25"/>
  <c r="AL24"/>
  <c r="AI24"/>
  <c r="AF24"/>
  <c r="AC24"/>
  <c r="Z24"/>
  <c r="W24"/>
  <c r="T24"/>
  <c r="Q24"/>
  <c r="N24"/>
  <c r="K24"/>
  <c r="H24"/>
  <c r="E24"/>
  <c r="AL23"/>
  <c r="AI23"/>
  <c r="AF23"/>
  <c r="AC23"/>
  <c r="Z23"/>
  <c r="W23"/>
  <c r="T23"/>
  <c r="Q23"/>
  <c r="N23"/>
  <c r="K23"/>
  <c r="H23"/>
  <c r="E23"/>
  <c r="AL22"/>
  <c r="AI22"/>
  <c r="AF22"/>
  <c r="AC22"/>
  <c r="Z22"/>
  <c r="W22"/>
  <c r="T22"/>
  <c r="Q22"/>
  <c r="N22"/>
  <c r="K22"/>
  <c r="H22"/>
  <c r="E22"/>
  <c r="AL21"/>
  <c r="AI21"/>
  <c r="AF21"/>
  <c r="AC21"/>
  <c r="Z21"/>
  <c r="W21"/>
  <c r="T21"/>
  <c r="Q21"/>
  <c r="N21"/>
  <c r="K21"/>
  <c r="H21"/>
  <c r="E21"/>
  <c r="AL20"/>
  <c r="AI20"/>
  <c r="AF20"/>
  <c r="AC20"/>
  <c r="Z20"/>
  <c r="W20"/>
  <c r="T20"/>
  <c r="Q20"/>
  <c r="N20"/>
  <c r="K20"/>
  <c r="H20"/>
  <c r="E20"/>
  <c r="AL19"/>
  <c r="AI19"/>
  <c r="AF19"/>
  <c r="AC19"/>
  <c r="Z19"/>
  <c r="W19"/>
  <c r="T19"/>
  <c r="Q19"/>
  <c r="N19"/>
  <c r="K19"/>
  <c r="H19"/>
  <c r="E19"/>
  <c r="AL18"/>
  <c r="AI18"/>
  <c r="AF18"/>
  <c r="AC18"/>
  <c r="Z18"/>
  <c r="W18"/>
  <c r="T18"/>
  <c r="Q18"/>
  <c r="N18"/>
  <c r="K18"/>
  <c r="H18"/>
  <c r="E18"/>
  <c r="AL17"/>
  <c r="AI17"/>
  <c r="AF17"/>
  <c r="AC17"/>
  <c r="Z17"/>
  <c r="W17"/>
  <c r="T17"/>
  <c r="Q17"/>
  <c r="N17"/>
  <c r="K17"/>
  <c r="H17"/>
  <c r="E17"/>
  <c r="AL16"/>
  <c r="AI16"/>
  <c r="AF16"/>
  <c r="AC16"/>
  <c r="Z16"/>
  <c r="W16"/>
  <c r="T16"/>
  <c r="Q16"/>
  <c r="N16"/>
  <c r="K16"/>
  <c r="H16"/>
  <c r="E16"/>
  <c r="AL15"/>
  <c r="AI15"/>
  <c r="AF15"/>
  <c r="AC15"/>
  <c r="Z15"/>
  <c r="W15"/>
  <c r="T15"/>
  <c r="Q15"/>
  <c r="N15"/>
  <c r="K15"/>
  <c r="H15"/>
  <c r="E15"/>
  <c r="AL14"/>
  <c r="AI14"/>
  <c r="AF14"/>
  <c r="AC14"/>
  <c r="Z14"/>
  <c r="W14"/>
  <c r="T14"/>
  <c r="Q14"/>
  <c r="N14"/>
  <c r="K14"/>
  <c r="H14"/>
  <c r="E14"/>
  <c r="AL13"/>
  <c r="AI13"/>
  <c r="AF13"/>
  <c r="AC13"/>
  <c r="Z13"/>
  <c r="W13"/>
  <c r="T13"/>
  <c r="Q13"/>
  <c r="N13"/>
  <c r="K13"/>
  <c r="H13"/>
  <c r="E13"/>
  <c r="AL12"/>
  <c r="AI12"/>
  <c r="AF12"/>
  <c r="AC12"/>
  <c r="Z12"/>
  <c r="W12"/>
  <c r="T12"/>
  <c r="Q12"/>
  <c r="N12"/>
  <c r="K12"/>
  <c r="H12"/>
  <c r="E12"/>
  <c r="AL11"/>
  <c r="AL30" s="1"/>
  <c r="AI11"/>
  <c r="AI30" s="1"/>
  <c r="AF11"/>
  <c r="AF30" s="1"/>
  <c r="AC11"/>
  <c r="AC30" s="1"/>
  <c r="Z11"/>
  <c r="Z30" s="1"/>
  <c r="W11"/>
  <c r="W30" s="1"/>
  <c r="T11"/>
  <c r="T30" s="1"/>
  <c r="Q11"/>
  <c r="Q30" s="1"/>
  <c r="N11"/>
  <c r="N30" s="1"/>
  <c r="K11"/>
  <c r="K30" s="1"/>
  <c r="H11"/>
  <c r="E11"/>
  <c r="E30" s="1"/>
  <c r="H30" l="1"/>
  <c r="AM30" s="1"/>
  <c r="AM29"/>
</calcChain>
</file>

<file path=xl/sharedStrings.xml><?xml version="1.0" encoding="utf-8"?>
<sst xmlns="http://schemas.openxmlformats.org/spreadsheetml/2006/main" count="76" uniqueCount="43">
  <si>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</si>
  <si>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</si>
  <si>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</si>
  <si>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</si>
  <si>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</si>
  <si>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</si>
  <si>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</si>
  <si>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</si>
  <si>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</si>
  <si>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</si>
  <si>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</si>
  <si>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</si>
  <si>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</si>
  <si>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</si>
  <si>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</si>
  <si>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</si>
  <si>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</si>
  <si>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</si>
  <si>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</si>
  <si>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</si>
  <si>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</si>
  <si>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</si>
  <si>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</si>
  <si>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</si>
  <si>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</si>
  <si>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</si>
  <si>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</si>
  <si>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</si>
  <si>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</si>
  <si>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</si>
  <si>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</si>
  <si>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</si>
  <si>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</si>
  <si>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</si>
  <si>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</si>
  <si>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</si>
  <si>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</si>
  <si>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</si>
  <si>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</si>
  <si>
    <t>Оплата енергосервісу</t>
  </si>
  <si>
    <t>щодо фактичного використання бюджетних коштів у 2023 році  по відділу освіти виконкому Саксаганської районної у місті ради по КГ  №124.</t>
  </si>
  <si>
    <t>Диз.паливо (талони)</t>
  </si>
  <si>
    <t>Окремі заходи по реалізації державних (регіональних) програм, не віднесені до заходів розвитку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</si>
</sst>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1"/>
  <sheetViews>
    <sheetView tabSelected="1" view="pageBreakPreview" zoomScale="60" zoomScaleNormal="85" workbookViewId="0">
      <pane xSplit="2" ySplit="10" topLeftCell="W11" activePane="bottomRight" state="frozen"/>
      <selection pane="topRight" activeCell="C1" sqref="C1"/>
      <selection pane="bottomLeft" activeCell="A11" sqref="A11"/>
      <selection pane="bottomRight" activeCell="AA11" sqref="AA11:AB26"/>
    </sheetView>
  </sheetViews>
  <sheetFormatPr defaultColWidth="9.1796875" defaultRowHeight="14"/>
  <cols>
    <col min="1" max="1" width="9.1796875" style="1"/>
    <col min="2" max="2" width="45.1796875" style="1" customWidth="1"/>
    <col min="3" max="3" width="13.81640625" style="1" customWidth="1"/>
    <col min="4" max="38" width="12.1796875" style="1" customWidth="1"/>
    <col min="39" max="39" width="13.81640625" style="1" customWidth="1"/>
    <col min="40" max="16384" width="9.1796875" style="1"/>
  </cols>
  <sheetData>
    <row r="1" spans="1:95">
      <c r="I1" s="18" t="s">
        <v>38</v>
      </c>
      <c r="J1" s="18"/>
      <c r="K1" s="18"/>
      <c r="L1" s="18"/>
    </row>
    <row r="2" spans="1:95">
      <c r="I2" s="18" t="s">
        <v>37</v>
      </c>
      <c r="J2" s="18"/>
      <c r="K2" s="18"/>
      <c r="L2" s="18"/>
    </row>
    <row r="3" spans="1:95">
      <c r="I3" s="18" t="s">
        <v>36</v>
      </c>
      <c r="J3" s="18"/>
      <c r="K3" s="18"/>
      <c r="L3" s="18"/>
    </row>
    <row r="4" spans="1:95">
      <c r="I4" s="18" t="s">
        <v>35</v>
      </c>
      <c r="J4" s="18"/>
      <c r="K4" s="18"/>
      <c r="L4" s="18"/>
    </row>
    <row r="6" spans="1:95">
      <c r="A6" s="19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3"/>
      <c r="M6" s="13"/>
      <c r="N6" s="13"/>
    </row>
    <row r="7" spans="1:95" ht="30" customHeight="1">
      <c r="A7" s="17" t="s">
        <v>40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2"/>
      <c r="M7" s="12"/>
      <c r="N7" s="12"/>
    </row>
    <row r="9" spans="1:95" s="5" customFormat="1">
      <c r="A9" s="20" t="s">
        <v>33</v>
      </c>
      <c r="B9" s="20"/>
      <c r="C9" s="21" t="s">
        <v>32</v>
      </c>
      <c r="D9" s="21"/>
      <c r="E9" s="21"/>
      <c r="F9" s="21" t="s">
        <v>31</v>
      </c>
      <c r="G9" s="21"/>
      <c r="H9" s="21"/>
      <c r="I9" s="21" t="s">
        <v>30</v>
      </c>
      <c r="J9" s="21"/>
      <c r="K9" s="21"/>
      <c r="L9" s="21" t="s">
        <v>29</v>
      </c>
      <c r="M9" s="21"/>
      <c r="N9" s="21"/>
      <c r="O9" s="21" t="s">
        <v>28</v>
      </c>
      <c r="P9" s="21"/>
      <c r="Q9" s="21"/>
      <c r="R9" s="21" t="s">
        <v>27</v>
      </c>
      <c r="S9" s="21"/>
      <c r="T9" s="21"/>
      <c r="U9" s="21" t="s">
        <v>26</v>
      </c>
      <c r="V9" s="21"/>
      <c r="W9" s="21"/>
      <c r="X9" s="21" t="s">
        <v>25</v>
      </c>
      <c r="Y9" s="21"/>
      <c r="Z9" s="21"/>
      <c r="AA9" s="21" t="s">
        <v>24</v>
      </c>
      <c r="AB9" s="21"/>
      <c r="AC9" s="21"/>
      <c r="AD9" s="21" t="s">
        <v>23</v>
      </c>
      <c r="AE9" s="21"/>
      <c r="AF9" s="21"/>
      <c r="AG9" s="21" t="s">
        <v>22</v>
      </c>
      <c r="AH9" s="21"/>
      <c r="AI9" s="21"/>
      <c r="AJ9" s="21" t="s">
        <v>21</v>
      </c>
      <c r="AK9" s="21"/>
      <c r="AL9" s="21"/>
    </row>
    <row r="10" spans="1:95" s="5" customFormat="1" ht="60" customHeight="1">
      <c r="A10" s="20"/>
      <c r="B10" s="20"/>
      <c r="C10" s="11" t="s">
        <v>20</v>
      </c>
      <c r="D10" s="11" t="s">
        <v>19</v>
      </c>
      <c r="E10" s="11" t="s">
        <v>18</v>
      </c>
      <c r="F10" s="11" t="s">
        <v>20</v>
      </c>
      <c r="G10" s="11" t="s">
        <v>19</v>
      </c>
      <c r="H10" s="11" t="s">
        <v>18</v>
      </c>
      <c r="I10" s="11" t="s">
        <v>20</v>
      </c>
      <c r="J10" s="11" t="s">
        <v>19</v>
      </c>
      <c r="K10" s="11" t="s">
        <v>18</v>
      </c>
      <c r="L10" s="11" t="s">
        <v>20</v>
      </c>
      <c r="M10" s="11" t="s">
        <v>19</v>
      </c>
      <c r="N10" s="11" t="s">
        <v>18</v>
      </c>
      <c r="O10" s="11" t="s">
        <v>20</v>
      </c>
      <c r="P10" s="11" t="s">
        <v>19</v>
      </c>
      <c r="Q10" s="11" t="s">
        <v>18</v>
      </c>
      <c r="R10" s="11" t="s">
        <v>20</v>
      </c>
      <c r="S10" s="11" t="s">
        <v>19</v>
      </c>
      <c r="T10" s="11" t="s">
        <v>18</v>
      </c>
      <c r="U10" s="11" t="s">
        <v>20</v>
      </c>
      <c r="V10" s="11" t="s">
        <v>19</v>
      </c>
      <c r="W10" s="11" t="s">
        <v>18</v>
      </c>
      <c r="X10" s="11" t="s">
        <v>20</v>
      </c>
      <c r="Y10" s="11" t="s">
        <v>19</v>
      </c>
      <c r="Z10" s="11" t="s">
        <v>18</v>
      </c>
      <c r="AA10" s="11" t="s">
        <v>20</v>
      </c>
      <c r="AB10" s="11" t="s">
        <v>19</v>
      </c>
      <c r="AC10" s="11" t="s">
        <v>18</v>
      </c>
      <c r="AD10" s="11" t="s">
        <v>20</v>
      </c>
      <c r="AE10" s="11" t="s">
        <v>19</v>
      </c>
      <c r="AF10" s="11" t="s">
        <v>18</v>
      </c>
      <c r="AG10" s="11" t="s">
        <v>20</v>
      </c>
      <c r="AH10" s="11" t="s">
        <v>19</v>
      </c>
      <c r="AI10" s="11" t="s">
        <v>18</v>
      </c>
      <c r="AJ10" s="11" t="s">
        <v>20</v>
      </c>
      <c r="AK10" s="11" t="s">
        <v>19</v>
      </c>
      <c r="AL10" s="11" t="s">
        <v>18</v>
      </c>
    </row>
    <row r="11" spans="1:95">
      <c r="A11" s="8">
        <v>2111</v>
      </c>
      <c r="B11" s="10" t="s">
        <v>17</v>
      </c>
      <c r="C11" s="9">
        <v>310364.43</v>
      </c>
      <c r="D11" s="9">
        <v>154823.72</v>
      </c>
      <c r="E11" s="9">
        <f t="shared" ref="E11:E29" si="0">C11+D11</f>
        <v>465188.15</v>
      </c>
      <c r="F11" s="9">
        <v>392954.69</v>
      </c>
      <c r="G11" s="9">
        <v>170873.78</v>
      </c>
      <c r="H11" s="9">
        <f t="shared" ref="H11:H29" si="1">F11+G11</f>
        <v>563828.47</v>
      </c>
      <c r="I11" s="9">
        <v>400244.75</v>
      </c>
      <c r="J11" s="9">
        <v>170056.38</v>
      </c>
      <c r="K11" s="9">
        <f t="shared" ref="K11:K29" si="2">I11+J11</f>
        <v>570301.13</v>
      </c>
      <c r="L11" s="9">
        <v>393220.71</v>
      </c>
      <c r="M11" s="9">
        <v>150932.95000000001</v>
      </c>
      <c r="N11" s="9">
        <f t="shared" ref="N11:N29" si="3">L11+M11</f>
        <v>544153.66</v>
      </c>
      <c r="O11" s="9">
        <v>397225.14</v>
      </c>
      <c r="P11" s="9">
        <v>145042.84</v>
      </c>
      <c r="Q11" s="9">
        <f t="shared" ref="Q11:Q29" si="4">O11+P11</f>
        <v>542267.98</v>
      </c>
      <c r="R11" s="9">
        <v>1095396.44</v>
      </c>
      <c r="S11" s="9">
        <v>222008.77</v>
      </c>
      <c r="T11" s="9">
        <f t="shared" ref="T11:T29" si="5">R11+S11</f>
        <v>1317405.21</v>
      </c>
      <c r="U11" s="9">
        <v>91873.94</v>
      </c>
      <c r="V11" s="9">
        <v>115412.14</v>
      </c>
      <c r="W11" s="9">
        <f t="shared" ref="W11:W29" si="6">U11+V11</f>
        <v>207286.08000000002</v>
      </c>
      <c r="X11" s="9">
        <v>198177.36</v>
      </c>
      <c r="Y11" s="9">
        <v>134917.63</v>
      </c>
      <c r="Z11" s="9">
        <f>X11+Y11</f>
        <v>333094.99</v>
      </c>
      <c r="AA11" s="9">
        <v>514422.42000000004</v>
      </c>
      <c r="AB11" s="9">
        <v>169189.97</v>
      </c>
      <c r="AC11" s="9">
        <f>AA11+AB11</f>
        <v>683612.39</v>
      </c>
      <c r="AD11" s="9">
        <v>0</v>
      </c>
      <c r="AE11" s="9">
        <v>0</v>
      </c>
      <c r="AF11" s="9">
        <f>AD11+AE11</f>
        <v>0</v>
      </c>
      <c r="AG11" s="9">
        <v>0</v>
      </c>
      <c r="AH11" s="9">
        <v>0</v>
      </c>
      <c r="AI11" s="9">
        <f>AG11+AH11</f>
        <v>0</v>
      </c>
      <c r="AJ11" s="9">
        <v>0</v>
      </c>
      <c r="AK11" s="9">
        <v>0</v>
      </c>
      <c r="AL11" s="9">
        <f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8">
        <v>2120</v>
      </c>
      <c r="B12" s="10" t="s">
        <v>16</v>
      </c>
      <c r="C12" s="9">
        <v>67661.649999999994</v>
      </c>
      <c r="D12" s="9">
        <v>33682.600000000006</v>
      </c>
      <c r="E12" s="9">
        <f t="shared" si="0"/>
        <v>101344.25</v>
      </c>
      <c r="F12" s="9">
        <v>85618.19</v>
      </c>
      <c r="G12" s="9">
        <v>37982.46</v>
      </c>
      <c r="H12" s="9">
        <f t="shared" si="1"/>
        <v>123600.65</v>
      </c>
      <c r="I12" s="9">
        <v>89002.36</v>
      </c>
      <c r="J12" s="9">
        <v>37822.699999999997</v>
      </c>
      <c r="K12" s="9">
        <f t="shared" si="2"/>
        <v>126825.06</v>
      </c>
      <c r="L12" s="9">
        <v>87274.81</v>
      </c>
      <c r="M12" s="9">
        <v>35203.69</v>
      </c>
      <c r="N12" s="9">
        <f t="shared" si="3"/>
        <v>122478.5</v>
      </c>
      <c r="O12" s="9">
        <v>88464.150000000009</v>
      </c>
      <c r="P12" s="9">
        <v>30661.29</v>
      </c>
      <c r="Q12" s="9">
        <f t="shared" si="4"/>
        <v>119125.44</v>
      </c>
      <c r="R12" s="9">
        <v>234719.16999999998</v>
      </c>
      <c r="S12" s="9">
        <v>48845.219999999994</v>
      </c>
      <c r="T12" s="9">
        <f t="shared" si="5"/>
        <v>283564.38999999996</v>
      </c>
      <c r="U12" s="9">
        <v>16856.46</v>
      </c>
      <c r="V12" s="9">
        <v>27357.43</v>
      </c>
      <c r="W12" s="9">
        <f t="shared" si="6"/>
        <v>44213.89</v>
      </c>
      <c r="X12" s="9">
        <v>44496.12</v>
      </c>
      <c r="Y12" s="9">
        <v>30118.46</v>
      </c>
      <c r="Z12" s="9">
        <f t="shared" ref="Z12:Z29" si="7">X12+Y12</f>
        <v>74614.58</v>
      </c>
      <c r="AA12" s="9">
        <v>115439.28000000001</v>
      </c>
      <c r="AB12" s="9">
        <v>38448.49</v>
      </c>
      <c r="AC12" s="9">
        <f t="shared" ref="AC12:AC29" si="8">AA12+AB12</f>
        <v>153887.77000000002</v>
      </c>
      <c r="AD12" s="9">
        <v>0</v>
      </c>
      <c r="AE12" s="9">
        <v>0</v>
      </c>
      <c r="AF12" s="9">
        <f t="shared" ref="AF12:AF29" si="9">AD12+AE12</f>
        <v>0</v>
      </c>
      <c r="AG12" s="9">
        <v>0</v>
      </c>
      <c r="AH12" s="9">
        <v>0</v>
      </c>
      <c r="AI12" s="9">
        <f t="shared" ref="AI12:AI29" si="10">AG12+AH12</f>
        <v>0</v>
      </c>
      <c r="AJ12" s="9">
        <v>0</v>
      </c>
      <c r="AK12" s="9">
        <v>0</v>
      </c>
      <c r="AL12" s="9">
        <f t="shared" ref="AL12:AL29" si="11">AJ12+AK12</f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8">
        <v>2210</v>
      </c>
      <c r="B13" s="10" t="s">
        <v>15</v>
      </c>
      <c r="C13" s="9"/>
      <c r="D13" s="9">
        <v>0</v>
      </c>
      <c r="E13" s="9">
        <f t="shared" si="0"/>
        <v>0</v>
      </c>
      <c r="F13" s="9"/>
      <c r="G13" s="9">
        <v>6607.79</v>
      </c>
      <c r="H13" s="9">
        <f t="shared" si="1"/>
        <v>6607.79</v>
      </c>
      <c r="I13" s="9"/>
      <c r="J13" s="9">
        <v>769.33</v>
      </c>
      <c r="K13" s="9">
        <f t="shared" si="2"/>
        <v>769.33</v>
      </c>
      <c r="L13" s="9"/>
      <c r="M13" s="9">
        <v>3629.21</v>
      </c>
      <c r="N13" s="9">
        <f t="shared" si="3"/>
        <v>3629.21</v>
      </c>
      <c r="O13" s="9"/>
      <c r="P13" s="9">
        <v>0</v>
      </c>
      <c r="Q13" s="9">
        <f t="shared" si="4"/>
        <v>0</v>
      </c>
      <c r="R13" s="9"/>
      <c r="S13" s="9">
        <v>-761.62</v>
      </c>
      <c r="T13" s="9">
        <f t="shared" si="5"/>
        <v>-761.62</v>
      </c>
      <c r="U13" s="9"/>
      <c r="V13" s="9">
        <v>0</v>
      </c>
      <c r="W13" s="9">
        <f t="shared" si="6"/>
        <v>0</v>
      </c>
      <c r="X13" s="9"/>
      <c r="Y13" s="9">
        <v>988.68000000000006</v>
      </c>
      <c r="Z13" s="9">
        <f t="shared" si="7"/>
        <v>988.68000000000006</v>
      </c>
      <c r="AA13" s="9"/>
      <c r="AB13" s="9">
        <v>4149.6499999999996</v>
      </c>
      <c r="AC13" s="9">
        <f t="shared" si="8"/>
        <v>4149.6499999999996</v>
      </c>
      <c r="AD13" s="9"/>
      <c r="AE13" s="9">
        <v>0</v>
      </c>
      <c r="AF13" s="9">
        <f t="shared" si="9"/>
        <v>0</v>
      </c>
      <c r="AG13" s="9"/>
      <c r="AH13" s="9">
        <v>0</v>
      </c>
      <c r="AI13" s="9">
        <f t="shared" si="10"/>
        <v>0</v>
      </c>
      <c r="AJ13" s="9"/>
      <c r="AK13" s="9">
        <v>0</v>
      </c>
      <c r="AL13" s="9">
        <f t="shared" si="11"/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8">
        <v>2220</v>
      </c>
      <c r="B14" s="10" t="s">
        <v>14</v>
      </c>
      <c r="C14" s="9"/>
      <c r="D14" s="9">
        <v>0</v>
      </c>
      <c r="E14" s="9">
        <f t="shared" si="0"/>
        <v>0</v>
      </c>
      <c r="F14" s="9"/>
      <c r="G14" s="9">
        <v>680.38</v>
      </c>
      <c r="H14" s="9">
        <f t="shared" si="1"/>
        <v>680.38</v>
      </c>
      <c r="I14" s="9"/>
      <c r="J14" s="9">
        <v>1148.3800000000001</v>
      </c>
      <c r="K14" s="9">
        <f t="shared" si="2"/>
        <v>1148.3800000000001</v>
      </c>
      <c r="L14" s="9"/>
      <c r="M14" s="9">
        <v>680.38</v>
      </c>
      <c r="N14" s="9">
        <f t="shared" si="3"/>
        <v>680.38</v>
      </c>
      <c r="O14" s="9"/>
      <c r="P14" s="9">
        <v>0</v>
      </c>
      <c r="Q14" s="9">
        <f t="shared" si="4"/>
        <v>0</v>
      </c>
      <c r="R14" s="9"/>
      <c r="S14" s="9">
        <v>680.38</v>
      </c>
      <c r="T14" s="9">
        <f t="shared" si="5"/>
        <v>680.38</v>
      </c>
      <c r="U14" s="9"/>
      <c r="V14" s="9">
        <v>0</v>
      </c>
      <c r="W14" s="9">
        <f t="shared" si="6"/>
        <v>0</v>
      </c>
      <c r="X14" s="9"/>
      <c r="Y14" s="9">
        <v>0</v>
      </c>
      <c r="Z14" s="9">
        <f t="shared" si="7"/>
        <v>0</v>
      </c>
      <c r="AA14" s="9"/>
      <c r="AB14" s="9">
        <v>2743.14</v>
      </c>
      <c r="AC14" s="9">
        <f t="shared" si="8"/>
        <v>2743.14</v>
      </c>
      <c r="AD14" s="9"/>
      <c r="AE14" s="9">
        <v>0</v>
      </c>
      <c r="AF14" s="9">
        <f t="shared" si="9"/>
        <v>0</v>
      </c>
      <c r="AG14" s="9"/>
      <c r="AH14" s="9">
        <v>0</v>
      </c>
      <c r="AI14" s="9">
        <f t="shared" si="10"/>
        <v>0</v>
      </c>
      <c r="AJ14" s="9"/>
      <c r="AK14" s="9">
        <v>0</v>
      </c>
      <c r="AL14" s="9">
        <f t="shared" si="11"/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>
      <c r="A15" s="8">
        <v>2230</v>
      </c>
      <c r="B15" s="10" t="s">
        <v>13</v>
      </c>
      <c r="C15" s="9"/>
      <c r="D15" s="9">
        <v>0</v>
      </c>
      <c r="E15" s="9">
        <f t="shared" si="0"/>
        <v>0</v>
      </c>
      <c r="F15" s="9"/>
      <c r="G15" s="9">
        <v>0</v>
      </c>
      <c r="H15" s="9">
        <f t="shared" si="1"/>
        <v>0</v>
      </c>
      <c r="I15" s="9"/>
      <c r="J15" s="9">
        <v>0</v>
      </c>
      <c r="K15" s="9">
        <f t="shared" si="2"/>
        <v>0</v>
      </c>
      <c r="L15" s="9"/>
      <c r="M15" s="9">
        <v>0</v>
      </c>
      <c r="N15" s="9">
        <f t="shared" si="3"/>
        <v>0</v>
      </c>
      <c r="O15" s="9"/>
      <c r="P15" s="9">
        <v>0</v>
      </c>
      <c r="Q15" s="9">
        <f t="shared" si="4"/>
        <v>0</v>
      </c>
      <c r="R15" s="9"/>
      <c r="S15" s="9">
        <v>0</v>
      </c>
      <c r="T15" s="9">
        <f t="shared" si="5"/>
        <v>0</v>
      </c>
      <c r="U15" s="9"/>
      <c r="V15" s="9">
        <v>0</v>
      </c>
      <c r="W15" s="9">
        <f t="shared" si="6"/>
        <v>0</v>
      </c>
      <c r="X15" s="9"/>
      <c r="Y15" s="9">
        <v>0</v>
      </c>
      <c r="Z15" s="9">
        <f t="shared" si="7"/>
        <v>0</v>
      </c>
      <c r="AA15" s="9"/>
      <c r="AB15" s="9">
        <v>0</v>
      </c>
      <c r="AC15" s="9">
        <f t="shared" si="8"/>
        <v>0</v>
      </c>
      <c r="AD15" s="9"/>
      <c r="AE15" s="9">
        <v>0</v>
      </c>
      <c r="AF15" s="9">
        <f t="shared" si="9"/>
        <v>0</v>
      </c>
      <c r="AG15" s="9"/>
      <c r="AH15" s="9">
        <v>0</v>
      </c>
      <c r="AI15" s="9">
        <f t="shared" si="10"/>
        <v>0</v>
      </c>
      <c r="AJ15" s="9"/>
      <c r="AK15" s="9">
        <v>0</v>
      </c>
      <c r="AL15" s="9">
        <f t="shared" si="11"/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8">
        <v>2240</v>
      </c>
      <c r="B16" s="10" t="s">
        <v>12</v>
      </c>
      <c r="C16" s="9"/>
      <c r="D16" s="9">
        <v>0</v>
      </c>
      <c r="E16" s="9">
        <f t="shared" si="0"/>
        <v>0</v>
      </c>
      <c r="F16" s="9"/>
      <c r="G16" s="9">
        <v>4277.93</v>
      </c>
      <c r="H16" s="9">
        <f t="shared" si="1"/>
        <v>4277.93</v>
      </c>
      <c r="I16" s="9"/>
      <c r="J16" s="9">
        <v>91466.51</v>
      </c>
      <c r="K16" s="9">
        <f t="shared" si="2"/>
        <v>91466.51</v>
      </c>
      <c r="L16" s="9"/>
      <c r="M16" s="9">
        <v>4725.18</v>
      </c>
      <c r="N16" s="9">
        <f t="shared" si="3"/>
        <v>4725.18</v>
      </c>
      <c r="O16" s="9"/>
      <c r="P16" s="9">
        <v>25927.98</v>
      </c>
      <c r="Q16" s="9">
        <f t="shared" si="4"/>
        <v>25927.98</v>
      </c>
      <c r="R16" s="9"/>
      <c r="S16" s="9">
        <v>14117.310000000001</v>
      </c>
      <c r="T16" s="9">
        <f t="shared" si="5"/>
        <v>14117.310000000001</v>
      </c>
      <c r="U16" s="9"/>
      <c r="V16" s="9">
        <v>7249.18</v>
      </c>
      <c r="W16" s="9">
        <f t="shared" si="6"/>
        <v>7249.18</v>
      </c>
      <c r="X16" s="9"/>
      <c r="Y16" s="9">
        <v>4382.25</v>
      </c>
      <c r="Z16" s="9">
        <f t="shared" si="7"/>
        <v>4382.25</v>
      </c>
      <c r="AA16" s="9"/>
      <c r="AB16" s="9">
        <v>15973.03</v>
      </c>
      <c r="AC16" s="9">
        <f t="shared" si="8"/>
        <v>15973.03</v>
      </c>
      <c r="AD16" s="9"/>
      <c r="AE16" s="9">
        <v>0</v>
      </c>
      <c r="AF16" s="9">
        <f t="shared" si="9"/>
        <v>0</v>
      </c>
      <c r="AG16" s="9"/>
      <c r="AH16" s="9">
        <v>0</v>
      </c>
      <c r="AI16" s="9">
        <f t="shared" si="10"/>
        <v>0</v>
      </c>
      <c r="AJ16" s="9"/>
      <c r="AK16" s="9">
        <v>0</v>
      </c>
      <c r="AL16" s="9">
        <f t="shared" si="11"/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8">
        <v>2250</v>
      </c>
      <c r="B17" s="10" t="s">
        <v>11</v>
      </c>
      <c r="C17" s="9"/>
      <c r="D17" s="9">
        <v>0</v>
      </c>
      <c r="E17" s="9">
        <f t="shared" si="0"/>
        <v>0</v>
      </c>
      <c r="F17" s="9"/>
      <c r="G17" s="9">
        <v>0</v>
      </c>
      <c r="H17" s="9">
        <f t="shared" si="1"/>
        <v>0</v>
      </c>
      <c r="I17" s="9"/>
      <c r="J17" s="9">
        <v>0</v>
      </c>
      <c r="K17" s="9">
        <f t="shared" si="2"/>
        <v>0</v>
      </c>
      <c r="L17" s="9"/>
      <c r="M17" s="9">
        <v>0</v>
      </c>
      <c r="N17" s="9">
        <f t="shared" si="3"/>
        <v>0</v>
      </c>
      <c r="O17" s="9"/>
      <c r="P17" s="9">
        <v>0</v>
      </c>
      <c r="Q17" s="9">
        <f t="shared" si="4"/>
        <v>0</v>
      </c>
      <c r="R17" s="9"/>
      <c r="S17" s="9">
        <v>0</v>
      </c>
      <c r="T17" s="9">
        <f t="shared" si="5"/>
        <v>0</v>
      </c>
      <c r="U17" s="9"/>
      <c r="V17" s="9">
        <v>0</v>
      </c>
      <c r="W17" s="9">
        <f t="shared" si="6"/>
        <v>0</v>
      </c>
      <c r="X17" s="9"/>
      <c r="Y17" s="9">
        <v>0</v>
      </c>
      <c r="Z17" s="9">
        <f t="shared" si="7"/>
        <v>0</v>
      </c>
      <c r="AA17" s="9"/>
      <c r="AB17" s="9">
        <v>0</v>
      </c>
      <c r="AC17" s="9">
        <f t="shared" si="8"/>
        <v>0</v>
      </c>
      <c r="AD17" s="9"/>
      <c r="AE17" s="9">
        <v>0</v>
      </c>
      <c r="AF17" s="9">
        <f t="shared" si="9"/>
        <v>0</v>
      </c>
      <c r="AG17" s="9"/>
      <c r="AH17" s="9">
        <v>0</v>
      </c>
      <c r="AI17" s="9">
        <f t="shared" si="10"/>
        <v>0</v>
      </c>
      <c r="AJ17" s="9"/>
      <c r="AK17" s="9">
        <v>0</v>
      </c>
      <c r="AL17" s="9">
        <f t="shared" si="11"/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8">
        <v>2260</v>
      </c>
      <c r="B18" s="10" t="s">
        <v>10</v>
      </c>
      <c r="C18" s="9"/>
      <c r="D18" s="9">
        <v>0</v>
      </c>
      <c r="E18" s="9">
        <f t="shared" si="0"/>
        <v>0</v>
      </c>
      <c r="F18" s="9"/>
      <c r="G18" s="9">
        <v>0</v>
      </c>
      <c r="H18" s="9">
        <f t="shared" si="1"/>
        <v>0</v>
      </c>
      <c r="I18" s="9"/>
      <c r="J18" s="9">
        <v>0</v>
      </c>
      <c r="K18" s="9">
        <f t="shared" si="2"/>
        <v>0</v>
      </c>
      <c r="L18" s="9"/>
      <c r="M18" s="9">
        <v>0</v>
      </c>
      <c r="N18" s="9">
        <f t="shared" si="3"/>
        <v>0</v>
      </c>
      <c r="O18" s="9"/>
      <c r="P18" s="9">
        <v>0</v>
      </c>
      <c r="Q18" s="9">
        <f t="shared" si="4"/>
        <v>0</v>
      </c>
      <c r="R18" s="9"/>
      <c r="S18" s="9">
        <v>0</v>
      </c>
      <c r="T18" s="9">
        <f t="shared" si="5"/>
        <v>0</v>
      </c>
      <c r="U18" s="9"/>
      <c r="V18" s="9">
        <v>0</v>
      </c>
      <c r="W18" s="9">
        <f t="shared" si="6"/>
        <v>0</v>
      </c>
      <c r="X18" s="9"/>
      <c r="Y18" s="9">
        <v>0</v>
      </c>
      <c r="Z18" s="9">
        <f t="shared" si="7"/>
        <v>0</v>
      </c>
      <c r="AA18" s="9"/>
      <c r="AB18" s="9">
        <v>0</v>
      </c>
      <c r="AC18" s="9">
        <f t="shared" si="8"/>
        <v>0</v>
      </c>
      <c r="AD18" s="9"/>
      <c r="AE18" s="9">
        <v>0</v>
      </c>
      <c r="AF18" s="9">
        <f t="shared" si="9"/>
        <v>0</v>
      </c>
      <c r="AG18" s="9"/>
      <c r="AH18" s="9">
        <v>0</v>
      </c>
      <c r="AI18" s="9">
        <f t="shared" si="10"/>
        <v>0</v>
      </c>
      <c r="AJ18" s="9"/>
      <c r="AK18" s="9">
        <v>0</v>
      </c>
      <c r="AL18" s="9">
        <f t="shared" si="11"/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8">
        <v>2271</v>
      </c>
      <c r="B19" s="10" t="s">
        <v>9</v>
      </c>
      <c r="C19" s="9"/>
      <c r="D19" s="9">
        <v>0</v>
      </c>
      <c r="E19" s="9">
        <f t="shared" si="0"/>
        <v>0</v>
      </c>
      <c r="F19" s="9"/>
      <c r="G19" s="9">
        <v>405114.53</v>
      </c>
      <c r="H19" s="9">
        <f t="shared" si="1"/>
        <v>405114.53</v>
      </c>
      <c r="I19" s="9"/>
      <c r="J19" s="9">
        <v>496148.44</v>
      </c>
      <c r="K19" s="9">
        <f t="shared" si="2"/>
        <v>496148.44</v>
      </c>
      <c r="L19" s="9"/>
      <c r="M19" s="9">
        <v>237654.21</v>
      </c>
      <c r="N19" s="9">
        <f t="shared" si="3"/>
        <v>237654.21</v>
      </c>
      <c r="O19" s="9"/>
      <c r="P19" s="9">
        <v>0</v>
      </c>
      <c r="Q19" s="9">
        <f t="shared" si="4"/>
        <v>0</v>
      </c>
      <c r="R19" s="9"/>
      <c r="S19" s="9">
        <v>0</v>
      </c>
      <c r="T19" s="9">
        <f t="shared" si="5"/>
        <v>0</v>
      </c>
      <c r="U19" s="9"/>
      <c r="V19" s="9">
        <v>0</v>
      </c>
      <c r="W19" s="9">
        <f t="shared" si="6"/>
        <v>0</v>
      </c>
      <c r="X19" s="9"/>
      <c r="Y19" s="9">
        <v>0</v>
      </c>
      <c r="Z19" s="9">
        <f t="shared" si="7"/>
        <v>0</v>
      </c>
      <c r="AA19" s="9"/>
      <c r="AB19" s="9">
        <v>0</v>
      </c>
      <c r="AC19" s="9">
        <f t="shared" si="8"/>
        <v>0</v>
      </c>
      <c r="AD19" s="9"/>
      <c r="AE19" s="9">
        <v>0</v>
      </c>
      <c r="AF19" s="9">
        <f t="shared" si="9"/>
        <v>0</v>
      </c>
      <c r="AG19" s="9"/>
      <c r="AH19" s="9">
        <v>0</v>
      </c>
      <c r="AI19" s="9">
        <f t="shared" si="10"/>
        <v>0</v>
      </c>
      <c r="AJ19" s="9"/>
      <c r="AK19" s="9">
        <v>0</v>
      </c>
      <c r="AL19" s="9">
        <f t="shared" si="11"/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8">
        <v>2272</v>
      </c>
      <c r="B20" s="10" t="s">
        <v>8</v>
      </c>
      <c r="C20" s="9"/>
      <c r="D20" s="9">
        <v>1380.19</v>
      </c>
      <c r="E20" s="9">
        <f t="shared" si="0"/>
        <v>1380.19</v>
      </c>
      <c r="F20" s="9"/>
      <c r="G20" s="9">
        <v>3607.3199999999997</v>
      </c>
      <c r="H20" s="9">
        <f t="shared" si="1"/>
        <v>3607.3199999999997</v>
      </c>
      <c r="I20" s="9"/>
      <c r="J20" s="9">
        <v>4360.1499999999996</v>
      </c>
      <c r="K20" s="9">
        <f t="shared" si="2"/>
        <v>4360.1499999999996</v>
      </c>
      <c r="L20" s="9"/>
      <c r="M20" s="9">
        <v>3638.69</v>
      </c>
      <c r="N20" s="9">
        <f t="shared" si="3"/>
        <v>3638.69</v>
      </c>
      <c r="O20" s="9"/>
      <c r="P20" s="9">
        <v>4203.3099999999995</v>
      </c>
      <c r="Q20" s="9">
        <f t="shared" si="4"/>
        <v>4203.3099999999995</v>
      </c>
      <c r="R20" s="9"/>
      <c r="S20" s="9">
        <v>2572.17</v>
      </c>
      <c r="T20" s="9">
        <f t="shared" si="5"/>
        <v>2572.17</v>
      </c>
      <c r="U20" s="9"/>
      <c r="V20" s="9">
        <v>1944.81</v>
      </c>
      <c r="W20" s="9">
        <f t="shared" si="6"/>
        <v>1944.81</v>
      </c>
      <c r="X20" s="9"/>
      <c r="Y20" s="9">
        <v>1819.35</v>
      </c>
      <c r="Z20" s="9">
        <f t="shared" si="7"/>
        <v>1819.35</v>
      </c>
      <c r="AA20" s="9"/>
      <c r="AB20" s="9">
        <v>3544.59</v>
      </c>
      <c r="AC20" s="9">
        <f t="shared" si="8"/>
        <v>3544.59</v>
      </c>
      <c r="AD20" s="9"/>
      <c r="AE20" s="9">
        <v>0</v>
      </c>
      <c r="AF20" s="9">
        <f t="shared" si="9"/>
        <v>0</v>
      </c>
      <c r="AG20" s="9"/>
      <c r="AH20" s="9">
        <v>0</v>
      </c>
      <c r="AI20" s="9">
        <f t="shared" si="10"/>
        <v>0</v>
      </c>
      <c r="AJ20" s="9"/>
      <c r="AK20" s="9">
        <v>0</v>
      </c>
      <c r="AL20" s="9">
        <f t="shared" si="11"/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8">
        <v>2273</v>
      </c>
      <c r="B21" s="10" t="s">
        <v>7</v>
      </c>
      <c r="C21" s="9"/>
      <c r="D21" s="9">
        <v>3410.38</v>
      </c>
      <c r="E21" s="9">
        <f t="shared" si="0"/>
        <v>3410.38</v>
      </c>
      <c r="F21" s="9"/>
      <c r="G21" s="9">
        <v>22506.429999999997</v>
      </c>
      <c r="H21" s="9">
        <f t="shared" si="1"/>
        <v>22506.429999999997</v>
      </c>
      <c r="I21" s="9"/>
      <c r="J21" s="9">
        <v>36685.93</v>
      </c>
      <c r="K21" s="9">
        <f t="shared" si="2"/>
        <v>36685.93</v>
      </c>
      <c r="L21" s="9"/>
      <c r="M21" s="9">
        <v>35699.82</v>
      </c>
      <c r="N21" s="9">
        <f t="shared" si="3"/>
        <v>35699.82</v>
      </c>
      <c r="O21" s="9"/>
      <c r="P21" s="9">
        <v>34857.07</v>
      </c>
      <c r="Q21" s="9">
        <f t="shared" si="4"/>
        <v>34857.07</v>
      </c>
      <c r="R21" s="9"/>
      <c r="S21" s="9">
        <v>18786.509999999998</v>
      </c>
      <c r="T21" s="9">
        <f t="shared" si="5"/>
        <v>18786.509999999998</v>
      </c>
      <c r="U21" s="9"/>
      <c r="V21" s="9">
        <v>13184.260000000002</v>
      </c>
      <c r="W21" s="9">
        <f t="shared" si="6"/>
        <v>13184.260000000002</v>
      </c>
      <c r="X21" s="9"/>
      <c r="Y21" s="9">
        <v>5144.4400000000005</v>
      </c>
      <c r="Z21" s="9">
        <f t="shared" si="7"/>
        <v>5144.4400000000005</v>
      </c>
      <c r="AA21" s="9"/>
      <c r="AB21" s="9">
        <v>4305.79</v>
      </c>
      <c r="AC21" s="9">
        <f t="shared" si="8"/>
        <v>4305.79</v>
      </c>
      <c r="AD21" s="9"/>
      <c r="AE21" s="9">
        <v>0</v>
      </c>
      <c r="AF21" s="9">
        <f t="shared" si="9"/>
        <v>0</v>
      </c>
      <c r="AG21" s="9"/>
      <c r="AH21" s="9">
        <v>0</v>
      </c>
      <c r="AI21" s="9">
        <f t="shared" si="10"/>
        <v>0</v>
      </c>
      <c r="AJ21" s="9"/>
      <c r="AK21" s="9">
        <v>0</v>
      </c>
      <c r="AL21" s="9">
        <f t="shared" si="11"/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8">
        <v>2274</v>
      </c>
      <c r="B22" s="10" t="s">
        <v>6</v>
      </c>
      <c r="C22" s="9"/>
      <c r="D22" s="9">
        <v>0</v>
      </c>
      <c r="E22" s="9">
        <f t="shared" si="0"/>
        <v>0</v>
      </c>
      <c r="F22" s="9"/>
      <c r="G22" s="9">
        <v>0</v>
      </c>
      <c r="H22" s="9">
        <f t="shared" si="1"/>
        <v>0</v>
      </c>
      <c r="I22" s="9"/>
      <c r="J22" s="9">
        <v>0</v>
      </c>
      <c r="K22" s="9">
        <f t="shared" si="2"/>
        <v>0</v>
      </c>
      <c r="L22" s="9"/>
      <c r="M22" s="9">
        <v>0</v>
      </c>
      <c r="N22" s="9">
        <f t="shared" si="3"/>
        <v>0</v>
      </c>
      <c r="O22" s="9"/>
      <c r="P22" s="9">
        <v>0</v>
      </c>
      <c r="Q22" s="9">
        <f t="shared" si="4"/>
        <v>0</v>
      </c>
      <c r="R22" s="9"/>
      <c r="S22" s="9">
        <v>0</v>
      </c>
      <c r="T22" s="9">
        <f t="shared" si="5"/>
        <v>0</v>
      </c>
      <c r="U22" s="9"/>
      <c r="V22" s="9">
        <v>0</v>
      </c>
      <c r="W22" s="9">
        <f t="shared" si="6"/>
        <v>0</v>
      </c>
      <c r="X22" s="9"/>
      <c r="Y22" s="9">
        <v>0</v>
      </c>
      <c r="Z22" s="9">
        <f t="shared" si="7"/>
        <v>0</v>
      </c>
      <c r="AA22" s="9"/>
      <c r="AB22" s="9">
        <v>0</v>
      </c>
      <c r="AC22" s="9">
        <f t="shared" si="8"/>
        <v>0</v>
      </c>
      <c r="AD22" s="9"/>
      <c r="AE22" s="9">
        <v>0</v>
      </c>
      <c r="AF22" s="9">
        <f t="shared" si="9"/>
        <v>0</v>
      </c>
      <c r="AG22" s="9"/>
      <c r="AH22" s="9">
        <v>0</v>
      </c>
      <c r="AI22" s="9">
        <f t="shared" si="10"/>
        <v>0</v>
      </c>
      <c r="AJ22" s="9"/>
      <c r="AK22" s="9">
        <v>0</v>
      </c>
      <c r="AL22" s="9">
        <f t="shared" si="11"/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8">
        <v>2275</v>
      </c>
      <c r="B23" s="10" t="s">
        <v>5</v>
      </c>
      <c r="C23" s="9"/>
      <c r="D23" s="9">
        <v>0</v>
      </c>
      <c r="E23" s="9">
        <f t="shared" si="0"/>
        <v>0</v>
      </c>
      <c r="F23" s="9"/>
      <c r="G23" s="9">
        <f>10872.86-9383.9</f>
        <v>1488.9600000000009</v>
      </c>
      <c r="H23" s="9">
        <f t="shared" si="1"/>
        <v>1488.9600000000009</v>
      </c>
      <c r="I23" s="9"/>
      <c r="J23" s="9">
        <v>992.64</v>
      </c>
      <c r="K23" s="9">
        <f t="shared" si="2"/>
        <v>992.64</v>
      </c>
      <c r="L23" s="9"/>
      <c r="M23" s="9">
        <v>0</v>
      </c>
      <c r="N23" s="9">
        <f t="shared" si="3"/>
        <v>0</v>
      </c>
      <c r="O23" s="9"/>
      <c r="P23" s="9">
        <v>1737.12</v>
      </c>
      <c r="Q23" s="9">
        <f t="shared" si="4"/>
        <v>1737.12</v>
      </c>
      <c r="R23" s="9"/>
      <c r="S23" s="9">
        <v>2233.44</v>
      </c>
      <c r="T23" s="9">
        <f t="shared" si="5"/>
        <v>2233.44</v>
      </c>
      <c r="U23" s="9"/>
      <c r="V23" s="9">
        <v>1985.28</v>
      </c>
      <c r="W23" s="9">
        <f t="shared" si="6"/>
        <v>1985.28</v>
      </c>
      <c r="X23" s="9"/>
      <c r="Y23" s="9">
        <v>1985.28</v>
      </c>
      <c r="Z23" s="9">
        <f t="shared" si="7"/>
        <v>1985.28</v>
      </c>
      <c r="AA23" s="9"/>
      <c r="AB23" s="9">
        <v>2233.44</v>
      </c>
      <c r="AC23" s="9">
        <f t="shared" si="8"/>
        <v>2233.44</v>
      </c>
      <c r="AD23" s="9"/>
      <c r="AE23" s="9">
        <v>0</v>
      </c>
      <c r="AF23" s="9">
        <f t="shared" si="9"/>
        <v>0</v>
      </c>
      <c r="AG23" s="9"/>
      <c r="AH23" s="9">
        <v>0</v>
      </c>
      <c r="AI23" s="9">
        <f t="shared" si="10"/>
        <v>0</v>
      </c>
      <c r="AJ23" s="9"/>
      <c r="AK23" s="9">
        <v>0</v>
      </c>
      <c r="AL23" s="9">
        <f t="shared" si="11"/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16.5" customHeight="1">
      <c r="A24" s="8">
        <v>2276</v>
      </c>
      <c r="B24" s="10" t="s">
        <v>39</v>
      </c>
      <c r="C24" s="9"/>
      <c r="D24" s="9">
        <v>0</v>
      </c>
      <c r="E24" s="9">
        <f t="shared" si="0"/>
        <v>0</v>
      </c>
      <c r="F24" s="9"/>
      <c r="G24" s="9">
        <v>0</v>
      </c>
      <c r="H24" s="9">
        <f t="shared" si="1"/>
        <v>0</v>
      </c>
      <c r="I24" s="9"/>
      <c r="J24" s="9">
        <v>0</v>
      </c>
      <c r="K24" s="9">
        <f t="shared" si="2"/>
        <v>0</v>
      </c>
      <c r="L24" s="9"/>
      <c r="M24" s="9">
        <v>0</v>
      </c>
      <c r="N24" s="9">
        <f t="shared" si="3"/>
        <v>0</v>
      </c>
      <c r="O24" s="9"/>
      <c r="P24" s="9">
        <v>0</v>
      </c>
      <c r="Q24" s="9">
        <f t="shared" si="4"/>
        <v>0</v>
      </c>
      <c r="R24" s="9"/>
      <c r="S24" s="9">
        <v>0</v>
      </c>
      <c r="T24" s="9">
        <f t="shared" si="5"/>
        <v>0</v>
      </c>
      <c r="U24" s="9"/>
      <c r="V24" s="9">
        <v>0</v>
      </c>
      <c r="W24" s="9">
        <f t="shared" si="6"/>
        <v>0</v>
      </c>
      <c r="X24" s="9"/>
      <c r="Y24" s="9">
        <v>0</v>
      </c>
      <c r="Z24" s="9">
        <f t="shared" si="7"/>
        <v>0</v>
      </c>
      <c r="AA24" s="9"/>
      <c r="AB24" s="9">
        <v>0</v>
      </c>
      <c r="AC24" s="9">
        <f t="shared" si="8"/>
        <v>0</v>
      </c>
      <c r="AD24" s="9"/>
      <c r="AE24" s="9">
        <v>0</v>
      </c>
      <c r="AF24" s="9">
        <f t="shared" si="9"/>
        <v>0</v>
      </c>
      <c r="AG24" s="9"/>
      <c r="AH24" s="9">
        <v>0</v>
      </c>
      <c r="AI24" s="9">
        <f t="shared" si="10"/>
        <v>0</v>
      </c>
      <c r="AJ24" s="9"/>
      <c r="AK24" s="9">
        <v>0</v>
      </c>
      <c r="AL24" s="9">
        <f t="shared" si="11"/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>
      <c r="A25" s="8">
        <v>2275</v>
      </c>
      <c r="B25" s="10" t="s">
        <v>41</v>
      </c>
      <c r="C25" s="9"/>
      <c r="D25" s="9">
        <v>0</v>
      </c>
      <c r="E25" s="9">
        <f t="shared" si="0"/>
        <v>0</v>
      </c>
      <c r="F25" s="9"/>
      <c r="G25" s="9">
        <v>9383.9</v>
      </c>
      <c r="H25" s="9">
        <f t="shared" si="1"/>
        <v>9383.9</v>
      </c>
      <c r="I25" s="9"/>
      <c r="J25" s="9">
        <v>0</v>
      </c>
      <c r="K25" s="9">
        <f t="shared" si="2"/>
        <v>0</v>
      </c>
      <c r="L25" s="9"/>
      <c r="M25" s="9">
        <v>0</v>
      </c>
      <c r="N25" s="9">
        <f t="shared" si="3"/>
        <v>0</v>
      </c>
      <c r="O25" s="9"/>
      <c r="P25" s="9">
        <v>0</v>
      </c>
      <c r="Q25" s="9">
        <f t="shared" si="4"/>
        <v>0</v>
      </c>
      <c r="R25" s="9"/>
      <c r="S25" s="9">
        <v>6420</v>
      </c>
      <c r="T25" s="9">
        <f t="shared" si="5"/>
        <v>6420</v>
      </c>
      <c r="U25" s="9"/>
      <c r="V25" s="9">
        <v>0</v>
      </c>
      <c r="W25" s="9">
        <f t="shared" si="6"/>
        <v>0</v>
      </c>
      <c r="X25" s="9"/>
      <c r="Y25" s="9">
        <v>9844</v>
      </c>
      <c r="Z25" s="9">
        <f t="shared" si="7"/>
        <v>9844</v>
      </c>
      <c r="AA25" s="9"/>
      <c r="AB25" s="9">
        <v>0</v>
      </c>
      <c r="AC25" s="9">
        <f t="shared" si="8"/>
        <v>0</v>
      </c>
      <c r="AD25" s="9"/>
      <c r="AE25" s="9">
        <v>0</v>
      </c>
      <c r="AF25" s="9">
        <f t="shared" si="9"/>
        <v>0</v>
      </c>
      <c r="AG25" s="9"/>
      <c r="AH25" s="9">
        <v>0</v>
      </c>
      <c r="AI25" s="9">
        <f t="shared" si="10"/>
        <v>0</v>
      </c>
      <c r="AJ25" s="9"/>
      <c r="AK25" s="9">
        <v>0</v>
      </c>
      <c r="AL25" s="9">
        <f t="shared" si="11"/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15" customFormat="1" ht="42">
      <c r="A26" s="8">
        <v>2282</v>
      </c>
      <c r="B26" s="10" t="s">
        <v>42</v>
      </c>
      <c r="C26" s="9"/>
      <c r="D26" s="9">
        <v>0</v>
      </c>
      <c r="E26" s="9">
        <v>0</v>
      </c>
      <c r="F26" s="9"/>
      <c r="G26" s="9">
        <v>0</v>
      </c>
      <c r="H26" s="9">
        <v>0</v>
      </c>
      <c r="I26" s="9"/>
      <c r="J26" s="9">
        <v>0</v>
      </c>
      <c r="K26" s="9">
        <v>0</v>
      </c>
      <c r="L26" s="9"/>
      <c r="M26" s="9">
        <v>0</v>
      </c>
      <c r="N26" s="9">
        <v>0</v>
      </c>
      <c r="O26" s="9"/>
      <c r="P26" s="9">
        <v>0</v>
      </c>
      <c r="Q26" s="9">
        <v>0</v>
      </c>
      <c r="R26" s="9"/>
      <c r="S26" s="9">
        <v>0</v>
      </c>
      <c r="T26" s="9">
        <v>0</v>
      </c>
      <c r="U26" s="9"/>
      <c r="V26" s="9">
        <v>0</v>
      </c>
      <c r="W26" s="9">
        <v>0</v>
      </c>
      <c r="X26" s="9"/>
      <c r="Y26" s="9">
        <v>0</v>
      </c>
      <c r="Z26" s="9">
        <v>0</v>
      </c>
      <c r="AA26" s="9"/>
      <c r="AB26" s="9">
        <v>0</v>
      </c>
      <c r="AC26" s="9">
        <f t="shared" si="8"/>
        <v>0</v>
      </c>
      <c r="AD26" s="9"/>
      <c r="AE26" s="9">
        <v>0</v>
      </c>
      <c r="AF26" s="9">
        <v>0</v>
      </c>
      <c r="AG26" s="9"/>
      <c r="AH26" s="9">
        <v>0</v>
      </c>
      <c r="AI26" s="9">
        <f t="shared" si="10"/>
        <v>0</v>
      </c>
      <c r="AJ26" s="9">
        <v>0</v>
      </c>
      <c r="AK26" s="9">
        <v>0</v>
      </c>
      <c r="AL26" s="9"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19" customHeight="1">
      <c r="A27" s="8">
        <v>2700</v>
      </c>
      <c r="B27" s="10" t="s">
        <v>4</v>
      </c>
      <c r="C27" s="9"/>
      <c r="D27" s="9">
        <v>0</v>
      </c>
      <c r="E27" s="9">
        <f t="shared" si="0"/>
        <v>0</v>
      </c>
      <c r="F27" s="9"/>
      <c r="G27" s="9">
        <v>0</v>
      </c>
      <c r="H27" s="9">
        <f t="shared" si="1"/>
        <v>0</v>
      </c>
      <c r="I27" s="9"/>
      <c r="J27" s="9">
        <v>0</v>
      </c>
      <c r="K27" s="9">
        <f t="shared" si="2"/>
        <v>0</v>
      </c>
      <c r="L27" s="9"/>
      <c r="M27" s="9">
        <v>0</v>
      </c>
      <c r="N27" s="9">
        <f t="shared" si="3"/>
        <v>0</v>
      </c>
      <c r="O27" s="9"/>
      <c r="P27" s="9">
        <v>0</v>
      </c>
      <c r="Q27" s="9">
        <f t="shared" si="4"/>
        <v>0</v>
      </c>
      <c r="R27" s="9"/>
      <c r="S27" s="9">
        <v>0</v>
      </c>
      <c r="T27" s="9">
        <f t="shared" si="5"/>
        <v>0</v>
      </c>
      <c r="U27" s="9"/>
      <c r="V27" s="9">
        <v>0</v>
      </c>
      <c r="W27" s="9">
        <f t="shared" si="6"/>
        <v>0</v>
      </c>
      <c r="X27" s="9"/>
      <c r="Y27" s="9">
        <v>0</v>
      </c>
      <c r="Z27" s="9">
        <f t="shared" si="7"/>
        <v>0</v>
      </c>
      <c r="AA27" s="9"/>
      <c r="AB27" s="9">
        <v>0</v>
      </c>
      <c r="AC27" s="9">
        <f t="shared" si="8"/>
        <v>0</v>
      </c>
      <c r="AD27" s="9"/>
      <c r="AE27" s="9">
        <v>0</v>
      </c>
      <c r="AF27" s="9">
        <f t="shared" si="9"/>
        <v>0</v>
      </c>
      <c r="AG27" s="9"/>
      <c r="AH27" s="9">
        <v>0</v>
      </c>
      <c r="AI27" s="9">
        <f t="shared" si="10"/>
        <v>0</v>
      </c>
      <c r="AJ27" s="9"/>
      <c r="AK27" s="9">
        <v>0</v>
      </c>
      <c r="AL27" s="9">
        <f t="shared" si="11"/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ht="30" customHeight="1">
      <c r="A28" s="8">
        <v>3110</v>
      </c>
      <c r="B28" s="10" t="s">
        <v>3</v>
      </c>
      <c r="C28" s="9"/>
      <c r="D28" s="9">
        <v>0</v>
      </c>
      <c r="E28" s="9">
        <f t="shared" si="0"/>
        <v>0</v>
      </c>
      <c r="F28" s="9"/>
      <c r="G28" s="9"/>
      <c r="H28" s="9">
        <f t="shared" si="1"/>
        <v>0</v>
      </c>
      <c r="I28" s="9"/>
      <c r="J28" s="9">
        <v>0</v>
      </c>
      <c r="K28" s="9">
        <f t="shared" si="2"/>
        <v>0</v>
      </c>
      <c r="L28" s="9"/>
      <c r="M28" s="9"/>
      <c r="N28" s="9">
        <f t="shared" si="3"/>
        <v>0</v>
      </c>
      <c r="O28" s="9"/>
      <c r="P28" s="9"/>
      <c r="Q28" s="9">
        <f t="shared" si="4"/>
        <v>0</v>
      </c>
      <c r="R28" s="9"/>
      <c r="S28" s="9"/>
      <c r="T28" s="9">
        <f t="shared" si="5"/>
        <v>0</v>
      </c>
      <c r="U28" s="9"/>
      <c r="V28" s="9">
        <v>0</v>
      </c>
      <c r="W28" s="9">
        <f t="shared" si="6"/>
        <v>0</v>
      </c>
      <c r="X28" s="9"/>
      <c r="Y28" s="9">
        <v>0</v>
      </c>
      <c r="Z28" s="9">
        <f t="shared" si="7"/>
        <v>0</v>
      </c>
      <c r="AA28" s="9"/>
      <c r="AB28" s="9">
        <v>0</v>
      </c>
      <c r="AC28" s="9">
        <f t="shared" si="8"/>
        <v>0</v>
      </c>
      <c r="AD28" s="9"/>
      <c r="AE28" s="9">
        <v>0</v>
      </c>
      <c r="AF28" s="9">
        <f t="shared" si="9"/>
        <v>0</v>
      </c>
      <c r="AG28" s="9"/>
      <c r="AH28" s="9">
        <v>0</v>
      </c>
      <c r="AI28" s="9">
        <f t="shared" si="10"/>
        <v>0</v>
      </c>
      <c r="AJ28" s="9"/>
      <c r="AK28" s="9">
        <v>0</v>
      </c>
      <c r="AL28" s="9">
        <f t="shared" si="11"/>
        <v>0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5" customFormat="1">
      <c r="A29" s="8">
        <v>3132</v>
      </c>
      <c r="B29" s="10" t="s">
        <v>2</v>
      </c>
      <c r="C29" s="9"/>
      <c r="D29" s="9"/>
      <c r="E29" s="9">
        <f t="shared" si="0"/>
        <v>0</v>
      </c>
      <c r="F29" s="9"/>
      <c r="G29" s="9"/>
      <c r="H29" s="9">
        <f t="shared" si="1"/>
        <v>0</v>
      </c>
      <c r="I29" s="9"/>
      <c r="J29" s="9"/>
      <c r="K29" s="9">
        <f t="shared" si="2"/>
        <v>0</v>
      </c>
      <c r="L29" s="9"/>
      <c r="M29" s="9"/>
      <c r="N29" s="9">
        <f t="shared" si="3"/>
        <v>0</v>
      </c>
      <c r="O29" s="9"/>
      <c r="P29" s="9"/>
      <c r="Q29" s="9">
        <f t="shared" si="4"/>
        <v>0</v>
      </c>
      <c r="R29" s="9"/>
      <c r="S29" s="9"/>
      <c r="T29" s="9">
        <f t="shared" si="5"/>
        <v>0</v>
      </c>
      <c r="U29" s="9"/>
      <c r="V29" s="9"/>
      <c r="W29" s="9">
        <f t="shared" si="6"/>
        <v>0</v>
      </c>
      <c r="X29" s="9"/>
      <c r="Y29" s="9"/>
      <c r="Z29" s="9">
        <f t="shared" si="7"/>
        <v>0</v>
      </c>
      <c r="AA29" s="9"/>
      <c r="AB29" s="9"/>
      <c r="AC29" s="9">
        <f t="shared" si="8"/>
        <v>0</v>
      </c>
      <c r="AD29" s="9"/>
      <c r="AE29" s="9"/>
      <c r="AF29" s="9">
        <f t="shared" si="9"/>
        <v>0</v>
      </c>
      <c r="AG29" s="9"/>
      <c r="AH29" s="9"/>
      <c r="AI29" s="9">
        <f t="shared" si="10"/>
        <v>0</v>
      </c>
      <c r="AJ29" s="9"/>
      <c r="AK29" s="9"/>
      <c r="AL29" s="9">
        <f t="shared" si="11"/>
        <v>0</v>
      </c>
      <c r="AM29" s="6">
        <f>E29+H29+K29+N29+Q29+T29+W29+Z29+AC29+AF29+AI29+AL29</f>
        <v>0</v>
      </c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</row>
    <row r="30" spans="1:95">
      <c r="A30" s="8"/>
      <c r="B30" s="8" t="s">
        <v>1</v>
      </c>
      <c r="C30" s="7">
        <f t="shared" ref="C30:AL30" si="12">SUM(C11:C29)</f>
        <v>378026.07999999996</v>
      </c>
      <c r="D30" s="7">
        <f t="shared" si="12"/>
        <v>193296.89</v>
      </c>
      <c r="E30" s="7">
        <f t="shared" si="12"/>
        <v>571322.97</v>
      </c>
      <c r="F30" s="7">
        <f t="shared" si="12"/>
        <v>478572.88</v>
      </c>
      <c r="G30" s="7">
        <f t="shared" si="12"/>
        <v>662523.48</v>
      </c>
      <c r="H30" s="7">
        <f t="shared" si="12"/>
        <v>1141096.3599999999</v>
      </c>
      <c r="I30" s="7">
        <f t="shared" si="12"/>
        <v>489247.11</v>
      </c>
      <c r="J30" s="7">
        <f t="shared" si="12"/>
        <v>839450.46000000008</v>
      </c>
      <c r="K30" s="7">
        <f t="shared" si="12"/>
        <v>1328697.5699999996</v>
      </c>
      <c r="L30" s="7">
        <f t="shared" si="12"/>
        <v>480495.52</v>
      </c>
      <c r="M30" s="7">
        <f t="shared" si="12"/>
        <v>472164.13</v>
      </c>
      <c r="N30" s="7">
        <f t="shared" si="12"/>
        <v>952659.64999999991</v>
      </c>
      <c r="O30" s="7">
        <f t="shared" si="12"/>
        <v>485689.29000000004</v>
      </c>
      <c r="P30" s="7">
        <f t="shared" si="12"/>
        <v>242429.61000000002</v>
      </c>
      <c r="Q30" s="7">
        <f t="shared" si="12"/>
        <v>728118.89999999991</v>
      </c>
      <c r="R30" s="7">
        <f t="shared" si="12"/>
        <v>1330115.6099999999</v>
      </c>
      <c r="S30" s="7">
        <f t="shared" si="12"/>
        <v>314902.18</v>
      </c>
      <c r="T30" s="7">
        <f t="shared" si="12"/>
        <v>1645017.7899999996</v>
      </c>
      <c r="U30" s="7">
        <f t="shared" si="12"/>
        <v>108730.4</v>
      </c>
      <c r="V30" s="7">
        <f t="shared" si="12"/>
        <v>167133.1</v>
      </c>
      <c r="W30" s="7">
        <f t="shared" si="12"/>
        <v>275863.50000000006</v>
      </c>
      <c r="X30" s="7">
        <f>SUM(X11:X29)</f>
        <v>242673.47999999998</v>
      </c>
      <c r="Y30" s="7">
        <f t="shared" ref="Y30:Z30" si="13">SUM(Y11:Y29)</f>
        <v>189200.09</v>
      </c>
      <c r="Z30" s="7">
        <f t="shared" si="13"/>
        <v>431873.57</v>
      </c>
      <c r="AA30" s="7">
        <f t="shared" si="12"/>
        <v>629861.70000000007</v>
      </c>
      <c r="AB30" s="7">
        <f t="shared" si="12"/>
        <v>240588.1</v>
      </c>
      <c r="AC30" s="7">
        <f t="shared" si="12"/>
        <v>870449.8</v>
      </c>
      <c r="AD30" s="7">
        <f t="shared" si="12"/>
        <v>0</v>
      </c>
      <c r="AE30" s="7">
        <f t="shared" si="12"/>
        <v>0</v>
      </c>
      <c r="AF30" s="7">
        <f t="shared" si="12"/>
        <v>0</v>
      </c>
      <c r="AG30" s="7">
        <f t="shared" si="12"/>
        <v>0</v>
      </c>
      <c r="AH30" s="7">
        <f t="shared" si="12"/>
        <v>0</v>
      </c>
      <c r="AI30" s="7">
        <f t="shared" si="12"/>
        <v>0</v>
      </c>
      <c r="AJ30" s="7">
        <f t="shared" si="12"/>
        <v>0</v>
      </c>
      <c r="AK30" s="7">
        <f t="shared" si="12"/>
        <v>0</v>
      </c>
      <c r="AL30" s="7">
        <f t="shared" si="12"/>
        <v>0</v>
      </c>
      <c r="AM30" s="6">
        <f>E30+H30+K30+N30+Q30+T30+W30+Z30+AC30+AF30+AI30+AL30</f>
        <v>7945100.1099999985</v>
      </c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">
      <c r="B32" s="4" t="s">
        <v>0</v>
      </c>
      <c r="C32" s="3"/>
      <c r="D32" s="3"/>
      <c r="E32" s="3"/>
      <c r="F32" s="3"/>
      <c r="G32" s="16"/>
      <c r="H32" s="16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 ht="23">
      <c r="B33" s="4"/>
      <c r="C33" s="3"/>
      <c r="D33" s="3"/>
      <c r="E33" s="3"/>
      <c r="F33" s="3"/>
      <c r="G33" s="16"/>
      <c r="H33" s="16"/>
      <c r="I33" s="3"/>
      <c r="J33" s="3"/>
      <c r="K33" s="3"/>
      <c r="L33" s="3"/>
      <c r="M33" s="3"/>
      <c r="N33" s="3"/>
      <c r="O33" s="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  <row r="431" spans="3:95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</row>
  </sheetData>
  <mergeCells count="21">
    <mergeCell ref="O9:Q9"/>
    <mergeCell ref="AJ9:AL9"/>
    <mergeCell ref="R9:T9"/>
    <mergeCell ref="U9:W9"/>
    <mergeCell ref="X9:Z9"/>
    <mergeCell ref="AA9:AC9"/>
    <mergeCell ref="AD9:AF9"/>
    <mergeCell ref="AG9:AI9"/>
    <mergeCell ref="G32:H32"/>
    <mergeCell ref="G33:H33"/>
    <mergeCell ref="A7:K7"/>
    <mergeCell ref="I1:L1"/>
    <mergeCell ref="I2:L2"/>
    <mergeCell ref="I3:L3"/>
    <mergeCell ref="I4:L4"/>
    <mergeCell ref="A6:K6"/>
    <mergeCell ref="A9:B10"/>
    <mergeCell ref="C9:E9"/>
    <mergeCell ref="F9:H9"/>
    <mergeCell ref="I9:K9"/>
    <mergeCell ref="L9:N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124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User</cp:lastModifiedBy>
  <dcterms:created xsi:type="dcterms:W3CDTF">2018-08-09T11:25:00Z</dcterms:created>
  <dcterms:modified xsi:type="dcterms:W3CDTF">2023-10-09T10:54:46Z</dcterms:modified>
</cp:coreProperties>
</file>