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30" windowWidth="13455" windowHeight="6345"/>
  </bookViews>
  <sheets>
    <sheet name="ш 124" sheetId="1" r:id="rId1"/>
  </sheets>
  <definedNames>
    <definedName name="_xlnm.Print_Area" localSheetId="0">'ш 124'!$A$7:$AM$34</definedName>
  </definedNames>
  <calcPr calcId="125725"/>
</workbook>
</file>

<file path=xl/calcChain.xml><?xml version="1.0" encoding="utf-8"?>
<calcChain xmlns="http://schemas.openxmlformats.org/spreadsheetml/2006/main">
  <c r="Y28" i="1"/>
  <c r="X28"/>
  <c r="Z12"/>
  <c r="Z13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I11"/>
  <c r="AL11"/>
  <c r="E12"/>
  <c r="H12"/>
  <c r="K12"/>
  <c r="N12"/>
  <c r="Q12"/>
  <c r="T12"/>
  <c r="W12"/>
  <c r="AC12"/>
  <c r="AF12"/>
  <c r="AI12"/>
  <c r="AL12"/>
  <c r="E13"/>
  <c r="H13"/>
  <c r="K13"/>
  <c r="N13"/>
  <c r="Q13"/>
  <c r="T13"/>
  <c r="W13"/>
  <c r="AC13"/>
  <c r="AF13"/>
  <c r="AI13"/>
  <c r="AL13"/>
  <c r="E14"/>
  <c r="H14"/>
  <c r="K14"/>
  <c r="N14"/>
  <c r="Q14"/>
  <c r="T14"/>
  <c r="W14"/>
  <c r="AC14"/>
  <c r="AF14"/>
  <c r="AI14"/>
  <c r="AL14"/>
  <c r="E15"/>
  <c r="H15"/>
  <c r="K15"/>
  <c r="N15"/>
  <c r="Q15"/>
  <c r="T15"/>
  <c r="W15"/>
  <c r="AC15"/>
  <c r="AF15"/>
  <c r="AI15"/>
  <c r="AL15"/>
  <c r="E16"/>
  <c r="H16"/>
  <c r="K16"/>
  <c r="N16"/>
  <c r="Q16"/>
  <c r="T16"/>
  <c r="W16"/>
  <c r="AC16"/>
  <c r="AF16"/>
  <c r="AI16"/>
  <c r="AL16"/>
  <c r="E17"/>
  <c r="H17"/>
  <c r="K17"/>
  <c r="N17"/>
  <c r="Q17"/>
  <c r="T17"/>
  <c r="W17"/>
  <c r="AC17"/>
  <c r="AF17"/>
  <c r="AI17"/>
  <c r="AL17"/>
  <c r="E18"/>
  <c r="H18"/>
  <c r="K18"/>
  <c r="N18"/>
  <c r="Q18"/>
  <c r="T18"/>
  <c r="W18"/>
  <c r="AC18"/>
  <c r="AF18"/>
  <c r="AI18"/>
  <c r="AL18"/>
  <c r="E19"/>
  <c r="H19"/>
  <c r="K19"/>
  <c r="N19"/>
  <c r="Q19"/>
  <c r="T19"/>
  <c r="W19"/>
  <c r="AC19"/>
  <c r="AF19"/>
  <c r="AI19"/>
  <c r="AL19"/>
  <c r="E20"/>
  <c r="H20"/>
  <c r="K20"/>
  <c r="N20"/>
  <c r="Q20"/>
  <c r="T20"/>
  <c r="W20"/>
  <c r="AC20"/>
  <c r="AF20"/>
  <c r="AI20"/>
  <c r="AL20"/>
  <c r="E21"/>
  <c r="H21"/>
  <c r="K21"/>
  <c r="N21"/>
  <c r="Q21"/>
  <c r="T21"/>
  <c r="W21"/>
  <c r="AC21"/>
  <c r="AF21"/>
  <c r="AI21"/>
  <c r="AL21"/>
  <c r="E22"/>
  <c r="H22"/>
  <c r="K22"/>
  <c r="N22"/>
  <c r="Q22"/>
  <c r="T22"/>
  <c r="W22"/>
  <c r="AC22"/>
  <c r="AF22"/>
  <c r="AI22"/>
  <c r="AL22"/>
  <c r="E23"/>
  <c r="H23"/>
  <c r="K23"/>
  <c r="N23"/>
  <c r="Q23"/>
  <c r="T23"/>
  <c r="W23"/>
  <c r="AC23"/>
  <c r="AF23"/>
  <c r="AI23"/>
  <c r="AL23"/>
  <c r="E24"/>
  <c r="H24"/>
  <c r="K24"/>
  <c r="N24"/>
  <c r="Q24"/>
  <c r="T24"/>
  <c r="W24"/>
  <c r="AC24"/>
  <c r="AF24"/>
  <c r="AI24"/>
  <c r="AL24"/>
  <c r="E25"/>
  <c r="H25"/>
  <c r="K25"/>
  <c r="N25"/>
  <c r="Q25"/>
  <c r="T25"/>
  <c r="W25"/>
  <c r="AC25"/>
  <c r="AF25"/>
  <c r="AI25"/>
  <c r="AL25"/>
  <c r="E26"/>
  <c r="H26"/>
  <c r="K26"/>
  <c r="N26"/>
  <c r="Q26"/>
  <c r="T26"/>
  <c r="W26"/>
  <c r="AC26"/>
  <c r="AF26"/>
  <c r="AI26"/>
  <c r="AL26"/>
  <c r="E27"/>
  <c r="E28" s="1"/>
  <c r="H27"/>
  <c r="K27"/>
  <c r="N27"/>
  <c r="Q27"/>
  <c r="T27"/>
  <c r="W27"/>
  <c r="AC27"/>
  <c r="AF27"/>
  <c r="AI27"/>
  <c r="AL27"/>
  <c r="C28"/>
  <c r="D28"/>
  <c r="F28"/>
  <c r="G28"/>
  <c r="H28"/>
  <c r="I28"/>
  <c r="J28"/>
  <c r="K28"/>
  <c r="L28"/>
  <c r="M28"/>
  <c r="N28"/>
  <c r="O28"/>
  <c r="P28"/>
  <c r="R28"/>
  <c r="S28"/>
  <c r="T28"/>
  <c r="U28"/>
  <c r="V28"/>
  <c r="W28"/>
  <c r="AA28"/>
  <c r="AB28"/>
  <c r="AC28"/>
  <c r="AD28"/>
  <c r="AE28"/>
  <c r="AF28"/>
  <c r="AG28"/>
  <c r="AH28"/>
  <c r="AI28"/>
  <c r="AJ28"/>
  <c r="AK28"/>
  <c r="AL28"/>
  <c r="Q28" l="1"/>
  <c r="Z28"/>
  <c r="AM28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<sst xmlns="http://schemas.openxmlformats.org/spreadsheetml/2006/main" count="75" uniqueCount="42">
  <si>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</si>
  <si>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</si>
  <si>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</si>
  <si>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</si>
  <si>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</si>
  <si>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</si>
  <si>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</si>
  <si>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</si>
  <si>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</si>
  <si>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</si>
  <si>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</si>
  <si>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</si>
  <si>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</si>
  <si>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</si>
  <si>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</si>
  <si>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</si>
  <si>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</si>
  <si>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</si>
  <si>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</si>
  <si>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</si>
  <si>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</si>
  <si>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</si>
  <si>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</si>
  <si>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</si>
  <si>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</si>
  <si>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</si>
  <si>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</si>
  <si>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</si>
  <si>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</si>
  <si>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</si>
  <si>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</si>
  <si>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</si>
  <si>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</si>
  <si>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</si>
  <si>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</si>
  <si>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</si>
  <si>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</si>
  <si>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</si>
  <si>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</si>
  <si>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</si>
  <si>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Черепанова Наталя Олександрівна, 64-40-10</t>
  </si>
  <si>
    <t>щодо фактичного використання бюджетних коштів у 2019році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</si>
</sst>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9" sqref="I18:I19"/>
    </sheetView>
  </sheetViews>
  <sheetFormatPr defaultColWidth="9.140625"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2.7109375" style="1" customWidth="1"/>
    <col min="13" max="13" width="12.140625" style="1" customWidth="1"/>
    <col min="14" max="15" width="12.7109375" style="1" customWidth="1"/>
    <col min="16" max="17" width="11.7109375" style="1" customWidth="1"/>
    <col min="18" max="18" width="14.285156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3" width="13" style="1" customWidth="1"/>
    <col min="34" max="35" width="12.7109375" style="1" customWidth="1"/>
    <col min="36" max="36" width="12.28515625" style="1" customWidth="1"/>
    <col min="37" max="37" width="18.42578125" style="1" customWidth="1"/>
    <col min="38" max="38" width="13.42578125" style="1" customWidth="1"/>
    <col min="39" max="39" width="13.85546875" style="1" customWidth="1"/>
    <col min="40" max="16384" width="9.140625" style="1"/>
  </cols>
  <sheetData>
    <row r="1" spans="1:95">
      <c r="I1" s="19" t="s">
        <v>39</v>
      </c>
      <c r="J1" s="19"/>
      <c r="K1" s="19"/>
      <c r="L1" s="19"/>
    </row>
    <row r="2" spans="1:95">
      <c r="I2" s="19" t="s">
        <v>38</v>
      </c>
      <c r="J2" s="19"/>
      <c r="K2" s="19"/>
      <c r="L2" s="19"/>
    </row>
    <row r="3" spans="1:95">
      <c r="I3" s="19" t="s">
        <v>37</v>
      </c>
      <c r="J3" s="19"/>
      <c r="K3" s="19"/>
      <c r="L3" s="19"/>
    </row>
    <row r="4" spans="1:95">
      <c r="I4" s="19" t="s">
        <v>36</v>
      </c>
      <c r="J4" s="19"/>
      <c r="K4" s="19"/>
      <c r="L4" s="19"/>
    </row>
    <row r="6" spans="1:95">
      <c r="A6" s="20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4"/>
      <c r="M6" s="14"/>
      <c r="N6" s="14"/>
    </row>
    <row r="7" spans="1:95" ht="30" customHeight="1">
      <c r="A7" s="18" t="s">
        <v>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3"/>
      <c r="M7" s="13"/>
      <c r="N7" s="13"/>
    </row>
    <row r="9" spans="1:95" s="5" customFormat="1" ht="14.25">
      <c r="A9" s="21" t="s">
        <v>34</v>
      </c>
      <c r="B9" s="21"/>
      <c r="C9" s="16" t="s">
        <v>33</v>
      </c>
      <c r="D9" s="16"/>
      <c r="E9" s="16"/>
      <c r="F9" s="16" t="s">
        <v>32</v>
      </c>
      <c r="G9" s="16"/>
      <c r="H9" s="16"/>
      <c r="I9" s="16" t="s">
        <v>31</v>
      </c>
      <c r="J9" s="16"/>
      <c r="K9" s="16"/>
      <c r="L9" s="16" t="s">
        <v>30</v>
      </c>
      <c r="M9" s="16"/>
      <c r="N9" s="16"/>
      <c r="O9" s="16" t="s">
        <v>29</v>
      </c>
      <c r="P9" s="16"/>
      <c r="Q9" s="16"/>
      <c r="R9" s="16" t="s">
        <v>28</v>
      </c>
      <c r="S9" s="16"/>
      <c r="T9" s="16"/>
      <c r="U9" s="16" t="s">
        <v>27</v>
      </c>
      <c r="V9" s="16"/>
      <c r="W9" s="16"/>
      <c r="X9" s="16" t="s">
        <v>26</v>
      </c>
      <c r="Y9" s="16"/>
      <c r="Z9" s="16"/>
      <c r="AA9" s="16" t="s">
        <v>25</v>
      </c>
      <c r="AB9" s="16"/>
      <c r="AC9" s="16"/>
      <c r="AD9" s="16" t="s">
        <v>24</v>
      </c>
      <c r="AE9" s="16"/>
      <c r="AF9" s="16"/>
      <c r="AG9" s="16" t="s">
        <v>23</v>
      </c>
      <c r="AH9" s="16"/>
      <c r="AI9" s="16"/>
      <c r="AJ9" s="16" t="s">
        <v>22</v>
      </c>
      <c r="AK9" s="16"/>
      <c r="AL9" s="16"/>
    </row>
    <row r="10" spans="1:95" s="5" customFormat="1" ht="62.25">
      <c r="A10" s="21"/>
      <c r="B10" s="21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417736.97</v>
      </c>
      <c r="D11" s="9">
        <v>126015.41</v>
      </c>
      <c r="E11" s="9">
        <f t="shared" ref="E11:E27" si="0">C11+D11</f>
        <v>543752.38</v>
      </c>
      <c r="F11" s="9">
        <v>426103.03999999998</v>
      </c>
      <c r="G11" s="9">
        <v>129045.59</v>
      </c>
      <c r="H11" s="9">
        <f t="shared" ref="H11:H27" si="1">F11+G11</f>
        <v>555148.63</v>
      </c>
      <c r="I11" s="9">
        <v>425547.56</v>
      </c>
      <c r="J11" s="9">
        <v>119244.3</v>
      </c>
      <c r="K11" s="9">
        <f t="shared" ref="K11:K27" si="2">I11+J11</f>
        <v>544791.86</v>
      </c>
      <c r="L11" s="9">
        <v>440004.76</v>
      </c>
      <c r="M11" s="9">
        <v>121388.07</v>
      </c>
      <c r="N11" s="9">
        <f t="shared" ref="N11:N27" si="3">L11+M11</f>
        <v>561392.83000000007</v>
      </c>
      <c r="O11" s="9">
        <v>643279.82999999996</v>
      </c>
      <c r="P11" s="9">
        <v>129268.31</v>
      </c>
      <c r="Q11" s="9">
        <f t="shared" ref="Q11:Q27" si="4">O11+P11</f>
        <v>772548.1399999999</v>
      </c>
      <c r="R11" s="9">
        <v>920668</v>
      </c>
      <c r="S11" s="9">
        <v>173320.8</v>
      </c>
      <c r="T11" s="9">
        <f t="shared" ref="T11:T27" si="5">R11+S11</f>
        <v>1093988.8</v>
      </c>
      <c r="U11" s="9"/>
      <c r="V11" s="9"/>
      <c r="W11" s="9">
        <f t="shared" ref="W11:W27" si="6">U11+V11</f>
        <v>0</v>
      </c>
      <c r="X11" s="9"/>
      <c r="Y11" s="9"/>
      <c r="Z11" s="9">
        <f>X11+Y11</f>
        <v>0</v>
      </c>
      <c r="AA11" s="9"/>
      <c r="AB11" s="9"/>
      <c r="AC11" s="9">
        <f t="shared" ref="AC11:AC27" si="7">AA11+AB11</f>
        <v>0</v>
      </c>
      <c r="AD11" s="9"/>
      <c r="AE11" s="9"/>
      <c r="AF11" s="9">
        <f t="shared" ref="AF11:AF27" si="8">AD11+AE11</f>
        <v>0</v>
      </c>
      <c r="AG11" s="9"/>
      <c r="AH11" s="9"/>
      <c r="AI11" s="9">
        <f t="shared" ref="AI11:AI27" si="9">AG11+AH11</f>
        <v>0</v>
      </c>
      <c r="AJ11" s="9"/>
      <c r="AK11" s="9"/>
      <c r="AL11" s="9">
        <f t="shared" ref="AL11:AL27" si="10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92235.62</v>
      </c>
      <c r="D12" s="9">
        <v>26962.579999999998</v>
      </c>
      <c r="E12" s="9">
        <f t="shared" si="0"/>
        <v>119198.2</v>
      </c>
      <c r="F12" s="9">
        <v>92342.26999999999</v>
      </c>
      <c r="G12" s="9">
        <v>28073.759999999998</v>
      </c>
      <c r="H12" s="9">
        <f t="shared" si="1"/>
        <v>120416.02999999998</v>
      </c>
      <c r="I12" s="9">
        <v>91282.83</v>
      </c>
      <c r="J12" s="9">
        <v>25797.789999999997</v>
      </c>
      <c r="K12" s="9">
        <f t="shared" si="2"/>
        <v>117080.62</v>
      </c>
      <c r="L12" s="9">
        <v>92354.62</v>
      </c>
      <c r="M12" s="9">
        <v>28677.56</v>
      </c>
      <c r="N12" s="9">
        <f t="shared" si="3"/>
        <v>121032.18</v>
      </c>
      <c r="O12" s="9">
        <v>138491.78</v>
      </c>
      <c r="P12" s="9">
        <v>29705.550000000003</v>
      </c>
      <c r="Q12" s="9">
        <f t="shared" si="4"/>
        <v>168197.33000000002</v>
      </c>
      <c r="R12" s="9">
        <v>193663.16</v>
      </c>
      <c r="S12" s="9">
        <v>36580.28</v>
      </c>
      <c r="T12" s="9">
        <f t="shared" si="5"/>
        <v>230243.44</v>
      </c>
      <c r="U12" s="9"/>
      <c r="V12" s="9"/>
      <c r="W12" s="9">
        <f t="shared" si="6"/>
        <v>0</v>
      </c>
      <c r="X12" s="9"/>
      <c r="Y12" s="9"/>
      <c r="Z12" s="9">
        <f t="shared" ref="Z12:Z27" si="11">X12+Y12</f>
        <v>0</v>
      </c>
      <c r="AA12" s="9"/>
      <c r="AB12" s="9"/>
      <c r="AC12" s="9">
        <f t="shared" si="7"/>
        <v>0</v>
      </c>
      <c r="AD12" s="9"/>
      <c r="AE12" s="9"/>
      <c r="AF12" s="9">
        <f t="shared" si="8"/>
        <v>0</v>
      </c>
      <c r="AG12" s="9"/>
      <c r="AH12" s="9"/>
      <c r="AI12" s="9">
        <f t="shared" si="9"/>
        <v>0</v>
      </c>
      <c r="AJ12" s="9"/>
      <c r="AK12" s="9"/>
      <c r="AL12" s="9">
        <f t="shared" si="10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5540.29</v>
      </c>
      <c r="H13" s="9">
        <f t="shared" si="1"/>
        <v>5540.29</v>
      </c>
      <c r="I13" s="9"/>
      <c r="J13" s="9">
        <v>532.48</v>
      </c>
      <c r="K13" s="9">
        <f t="shared" si="2"/>
        <v>532.48</v>
      </c>
      <c r="L13" s="9"/>
      <c r="M13" s="9">
        <v>-2605.0100000000002</v>
      </c>
      <c r="N13" s="9">
        <f t="shared" si="3"/>
        <v>-2605.0100000000002</v>
      </c>
      <c r="O13" s="9"/>
      <c r="P13" s="9">
        <v>2091.17</v>
      </c>
      <c r="Q13" s="9">
        <f t="shared" si="4"/>
        <v>2091.17</v>
      </c>
      <c r="R13" s="9"/>
      <c r="S13" s="9">
        <v>7038.69</v>
      </c>
      <c r="T13" s="9">
        <f t="shared" si="5"/>
        <v>7038.69</v>
      </c>
      <c r="U13" s="9"/>
      <c r="V13" s="9"/>
      <c r="W13" s="9">
        <f t="shared" si="6"/>
        <v>0</v>
      </c>
      <c r="X13" s="9"/>
      <c r="Y13" s="9"/>
      <c r="Z13" s="9">
        <f t="shared" si="11"/>
        <v>0</v>
      </c>
      <c r="AA13" s="9"/>
      <c r="AB13" s="9"/>
      <c r="AC13" s="9">
        <f t="shared" si="7"/>
        <v>0</v>
      </c>
      <c r="AD13" s="9"/>
      <c r="AE13" s="9"/>
      <c r="AF13" s="9">
        <f t="shared" si="8"/>
        <v>0</v>
      </c>
      <c r="AG13" s="9"/>
      <c r="AH13" s="9"/>
      <c r="AI13" s="9">
        <f t="shared" si="9"/>
        <v>0</v>
      </c>
      <c r="AJ13" s="9"/>
      <c r="AK13" s="9"/>
      <c r="AL13" s="9">
        <f t="shared" si="10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1575.03</v>
      </c>
      <c r="H14" s="9">
        <f t="shared" si="1"/>
        <v>1575.03</v>
      </c>
      <c r="I14" s="9"/>
      <c r="J14" s="9">
        <v>356.57</v>
      </c>
      <c r="K14" s="9">
        <f t="shared" si="2"/>
        <v>356.57</v>
      </c>
      <c r="L14" s="9"/>
      <c r="M14" s="9">
        <v>279.06</v>
      </c>
      <c r="N14" s="9">
        <f t="shared" si="3"/>
        <v>279.06</v>
      </c>
      <c r="O14" s="9"/>
      <c r="P14" s="9">
        <v>325.55</v>
      </c>
      <c r="Q14" s="9">
        <f t="shared" si="4"/>
        <v>325.55</v>
      </c>
      <c r="R14" s="9"/>
      <c r="S14" s="9">
        <v>511.47</v>
      </c>
      <c r="T14" s="9">
        <f t="shared" si="5"/>
        <v>511.47</v>
      </c>
      <c r="U14" s="9"/>
      <c r="V14" s="9"/>
      <c r="W14" s="9">
        <f t="shared" si="6"/>
        <v>0</v>
      </c>
      <c r="X14" s="9"/>
      <c r="Y14" s="9"/>
      <c r="Z14" s="9">
        <f t="shared" si="11"/>
        <v>0</v>
      </c>
      <c r="AA14" s="9"/>
      <c r="AB14" s="9"/>
      <c r="AC14" s="9">
        <f t="shared" si="7"/>
        <v>0</v>
      </c>
      <c r="AD14" s="9"/>
      <c r="AE14" s="9"/>
      <c r="AF14" s="9">
        <f t="shared" si="8"/>
        <v>0</v>
      </c>
      <c r="AG14" s="9"/>
      <c r="AH14" s="9"/>
      <c r="AI14" s="9">
        <f t="shared" si="9"/>
        <v>0</v>
      </c>
      <c r="AJ14" s="9"/>
      <c r="AK14" s="9"/>
      <c r="AL14" s="9">
        <f t="shared" si="10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14</v>
      </c>
      <c r="C15" s="9"/>
      <c r="D15" s="9">
        <v>41102.450000000004</v>
      </c>
      <c r="E15" s="9">
        <f t="shared" si="0"/>
        <v>41102.450000000004</v>
      </c>
      <c r="F15" s="9"/>
      <c r="G15" s="9">
        <v>45483.7</v>
      </c>
      <c r="H15" s="9">
        <f t="shared" si="1"/>
        <v>45483.7</v>
      </c>
      <c r="I15" s="9"/>
      <c r="J15" s="9">
        <v>24189.159999999996</v>
      </c>
      <c r="K15" s="9">
        <f t="shared" si="2"/>
        <v>24189.159999999996</v>
      </c>
      <c r="L15" s="9"/>
      <c r="M15" s="9">
        <v>41536.649999999994</v>
      </c>
      <c r="N15" s="9">
        <f t="shared" si="3"/>
        <v>41536.649999999994</v>
      </c>
      <c r="O15" s="9"/>
      <c r="P15" s="9">
        <v>49158.15</v>
      </c>
      <c r="Q15" s="9">
        <f t="shared" si="4"/>
        <v>49158.15</v>
      </c>
      <c r="R15" s="9"/>
      <c r="S15" s="9">
        <v>-26860.48</v>
      </c>
      <c r="T15" s="9">
        <f t="shared" si="5"/>
        <v>-26860.48</v>
      </c>
      <c r="U15" s="9"/>
      <c r="V15" s="9"/>
      <c r="W15" s="9">
        <f t="shared" si="6"/>
        <v>0</v>
      </c>
      <c r="X15" s="9"/>
      <c r="Y15" s="9"/>
      <c r="Z15" s="9">
        <f t="shared" si="11"/>
        <v>0</v>
      </c>
      <c r="AA15" s="9"/>
      <c r="AB15" s="9"/>
      <c r="AC15" s="9">
        <f t="shared" si="7"/>
        <v>0</v>
      </c>
      <c r="AD15" s="9"/>
      <c r="AE15" s="11"/>
      <c r="AF15" s="9">
        <f t="shared" si="8"/>
        <v>0</v>
      </c>
      <c r="AG15" s="9"/>
      <c r="AH15" s="9"/>
      <c r="AI15" s="9">
        <f t="shared" si="9"/>
        <v>0</v>
      </c>
      <c r="AJ15" s="9"/>
      <c r="AK15" s="9"/>
      <c r="AL15" s="9">
        <f t="shared" si="10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0</v>
      </c>
      <c r="H16" s="9">
        <f t="shared" si="1"/>
        <v>0</v>
      </c>
      <c r="I16" s="9"/>
      <c r="J16" s="9">
        <v>0</v>
      </c>
      <c r="K16" s="9">
        <f t="shared" si="2"/>
        <v>0</v>
      </c>
      <c r="L16" s="9"/>
      <c r="M16" s="9">
        <v>1670.4</v>
      </c>
      <c r="N16" s="9">
        <f t="shared" si="3"/>
        <v>1670.4</v>
      </c>
      <c r="O16" s="9"/>
      <c r="P16" s="9">
        <v>2416.3700000000003</v>
      </c>
      <c r="Q16" s="9">
        <f t="shared" si="4"/>
        <v>2416.3700000000003</v>
      </c>
      <c r="R16" s="9"/>
      <c r="S16" s="9">
        <v>470.4</v>
      </c>
      <c r="T16" s="9">
        <f t="shared" si="5"/>
        <v>470.4</v>
      </c>
      <c r="U16" s="9"/>
      <c r="V16" s="9"/>
      <c r="W16" s="9">
        <f t="shared" si="6"/>
        <v>0</v>
      </c>
      <c r="X16" s="9"/>
      <c r="Y16" s="9"/>
      <c r="Z16" s="9">
        <f t="shared" si="11"/>
        <v>0</v>
      </c>
      <c r="AA16" s="9"/>
      <c r="AB16" s="9"/>
      <c r="AC16" s="9">
        <f t="shared" si="7"/>
        <v>0</v>
      </c>
      <c r="AD16" s="9"/>
      <c r="AE16" s="9"/>
      <c r="AF16" s="9">
        <f t="shared" si="8"/>
        <v>0</v>
      </c>
      <c r="AG16" s="9"/>
      <c r="AH16" s="9"/>
      <c r="AI16" s="9">
        <f t="shared" si="9"/>
        <v>0</v>
      </c>
      <c r="AJ16" s="9"/>
      <c r="AK16" s="9"/>
      <c r="AL16" s="9">
        <f t="shared" si="10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470.99</v>
      </c>
      <c r="K17" s="9">
        <f t="shared" si="2"/>
        <v>470.99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/>
      <c r="W17" s="9">
        <f t="shared" si="6"/>
        <v>0</v>
      </c>
      <c r="X17" s="9"/>
      <c r="Y17" s="9"/>
      <c r="Z17" s="9">
        <f t="shared" si="11"/>
        <v>0</v>
      </c>
      <c r="AA17" s="9"/>
      <c r="AB17" s="9"/>
      <c r="AC17" s="9">
        <f t="shared" si="7"/>
        <v>0</v>
      </c>
      <c r="AD17" s="9"/>
      <c r="AE17" s="9"/>
      <c r="AF17" s="9">
        <f t="shared" si="8"/>
        <v>0</v>
      </c>
      <c r="AG17" s="9"/>
      <c r="AH17" s="9"/>
      <c r="AI17" s="9">
        <f t="shared" si="9"/>
        <v>0</v>
      </c>
      <c r="AJ17" s="9"/>
      <c r="AK17" s="9"/>
      <c r="AL17" s="9">
        <f t="shared" si="10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/>
      <c r="W18" s="9">
        <f t="shared" si="6"/>
        <v>0</v>
      </c>
      <c r="X18" s="9"/>
      <c r="Y18" s="9"/>
      <c r="Z18" s="9">
        <f t="shared" si="11"/>
        <v>0</v>
      </c>
      <c r="AA18" s="9"/>
      <c r="AB18" s="9"/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9"/>
        <v>0</v>
      </c>
      <c r="AJ18" s="9"/>
      <c r="AK18" s="9"/>
      <c r="AL18" s="9">
        <f t="shared" si="10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>
        <v>249138.61</v>
      </c>
      <c r="H19" s="9">
        <f t="shared" si="1"/>
        <v>249138.61</v>
      </c>
      <c r="I19" s="9"/>
      <c r="J19" s="9">
        <v>231481.8</v>
      </c>
      <c r="K19" s="9">
        <f t="shared" si="2"/>
        <v>231481.8</v>
      </c>
      <c r="L19" s="9"/>
      <c r="M19" s="9">
        <v>311790.41000000003</v>
      </c>
      <c r="N19" s="9">
        <f t="shared" si="3"/>
        <v>311790.41000000003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/>
      <c r="W19" s="9">
        <f t="shared" si="6"/>
        <v>0</v>
      </c>
      <c r="X19" s="9"/>
      <c r="Y19" s="9"/>
      <c r="Z19" s="9">
        <f t="shared" si="11"/>
        <v>0</v>
      </c>
      <c r="AA19" s="9"/>
      <c r="AB19" s="9"/>
      <c r="AC19" s="9">
        <f t="shared" si="7"/>
        <v>0</v>
      </c>
      <c r="AD19" s="9"/>
      <c r="AE19" s="9"/>
      <c r="AF19" s="9">
        <f t="shared" si="8"/>
        <v>0</v>
      </c>
      <c r="AG19" s="9"/>
      <c r="AH19" s="9"/>
      <c r="AI19" s="9">
        <f t="shared" si="9"/>
        <v>0</v>
      </c>
      <c r="AJ19" s="9"/>
      <c r="AK19" s="9"/>
      <c r="AL19" s="9">
        <f t="shared" si="10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9048.2900000000009</v>
      </c>
      <c r="H20" s="9">
        <f t="shared" si="1"/>
        <v>9048.2900000000009</v>
      </c>
      <c r="I20" s="9"/>
      <c r="J20" s="9">
        <v>4286.0200000000004</v>
      </c>
      <c r="K20" s="9">
        <f t="shared" si="2"/>
        <v>4286.0200000000004</v>
      </c>
      <c r="L20" s="9"/>
      <c r="M20" s="9">
        <v>4134.4799999999996</v>
      </c>
      <c r="N20" s="9">
        <f t="shared" si="3"/>
        <v>4134.4799999999996</v>
      </c>
      <c r="O20" s="9"/>
      <c r="P20" s="9">
        <v>5238.53</v>
      </c>
      <c r="Q20" s="9">
        <f t="shared" si="4"/>
        <v>5238.53</v>
      </c>
      <c r="R20" s="9"/>
      <c r="S20" s="9">
        <v>4004.59</v>
      </c>
      <c r="T20" s="9">
        <f t="shared" si="5"/>
        <v>4004.59</v>
      </c>
      <c r="U20" s="9"/>
      <c r="V20" s="9"/>
      <c r="W20" s="9">
        <f t="shared" si="6"/>
        <v>0</v>
      </c>
      <c r="X20" s="9"/>
      <c r="Y20" s="9"/>
      <c r="Z20" s="9">
        <f t="shared" si="11"/>
        <v>0</v>
      </c>
      <c r="AA20" s="9"/>
      <c r="AB20" s="9"/>
      <c r="AC20" s="9">
        <f t="shared" si="7"/>
        <v>0</v>
      </c>
      <c r="AD20" s="9"/>
      <c r="AE20" s="9"/>
      <c r="AF20" s="9">
        <f t="shared" si="8"/>
        <v>0</v>
      </c>
      <c r="AG20" s="9"/>
      <c r="AH20" s="9"/>
      <c r="AI20" s="9">
        <f t="shared" si="9"/>
        <v>0</v>
      </c>
      <c r="AJ20" s="9"/>
      <c r="AK20" s="9"/>
      <c r="AL20" s="9">
        <f t="shared" si="10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>
        <v>42882.1</v>
      </c>
      <c r="H21" s="9">
        <f t="shared" si="1"/>
        <v>42882.1</v>
      </c>
      <c r="I21" s="9"/>
      <c r="J21" s="9">
        <v>21396.35</v>
      </c>
      <c r="K21" s="9">
        <f t="shared" si="2"/>
        <v>21396.35</v>
      </c>
      <c r="L21" s="9"/>
      <c r="M21" s="9">
        <v>18424.22</v>
      </c>
      <c r="N21" s="9">
        <f t="shared" si="3"/>
        <v>18424.22</v>
      </c>
      <c r="O21" s="9"/>
      <c r="P21" s="9">
        <v>18518.64</v>
      </c>
      <c r="Q21" s="9">
        <f t="shared" si="4"/>
        <v>18518.64</v>
      </c>
      <c r="R21" s="9"/>
      <c r="S21" s="9">
        <v>16431.61</v>
      </c>
      <c r="T21" s="9">
        <f t="shared" si="5"/>
        <v>16431.61</v>
      </c>
      <c r="U21" s="9"/>
      <c r="V21" s="9"/>
      <c r="W21" s="9">
        <f t="shared" si="6"/>
        <v>0</v>
      </c>
      <c r="X21" s="9"/>
      <c r="Y21" s="9"/>
      <c r="Z21" s="9">
        <f t="shared" si="11"/>
        <v>0</v>
      </c>
      <c r="AA21" s="9"/>
      <c r="AB21" s="9"/>
      <c r="AC21" s="9">
        <f t="shared" si="7"/>
        <v>0</v>
      </c>
      <c r="AD21" s="9"/>
      <c r="AE21" s="9"/>
      <c r="AF21" s="9">
        <f t="shared" si="8"/>
        <v>0</v>
      </c>
      <c r="AG21" s="9"/>
      <c r="AH21" s="9"/>
      <c r="AI21" s="9">
        <f t="shared" si="9"/>
        <v>0</v>
      </c>
      <c r="AJ21" s="9"/>
      <c r="AK21" s="9"/>
      <c r="AL21" s="9">
        <f t="shared" si="10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/>
      <c r="W22" s="9">
        <f t="shared" si="6"/>
        <v>0</v>
      </c>
      <c r="X22" s="9"/>
      <c r="Y22" s="9"/>
      <c r="Z22" s="9">
        <f t="shared" si="11"/>
        <v>0</v>
      </c>
      <c r="AA22" s="9"/>
      <c r="AB22" s="9"/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9"/>
        <v>0</v>
      </c>
      <c r="AJ22" s="9"/>
      <c r="AK22" s="9"/>
      <c r="AL22" s="9">
        <f t="shared" si="10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464.27</v>
      </c>
      <c r="E23" s="9">
        <f t="shared" si="0"/>
        <v>464.27</v>
      </c>
      <c r="F23" s="9"/>
      <c r="G23" s="9">
        <v>0</v>
      </c>
      <c r="H23" s="9">
        <f t="shared" si="1"/>
        <v>0</v>
      </c>
      <c r="I23" s="9"/>
      <c r="J23" s="9">
        <v>0</v>
      </c>
      <c r="K23" s="9">
        <f t="shared" si="2"/>
        <v>0</v>
      </c>
      <c r="L23" s="9"/>
      <c r="M23" s="9">
        <v>1702.32</v>
      </c>
      <c r="N23" s="9">
        <f t="shared" si="3"/>
        <v>1702.32</v>
      </c>
      <c r="O23" s="9"/>
      <c r="P23" s="9">
        <v>1702.32</v>
      </c>
      <c r="Q23" s="9">
        <f t="shared" si="4"/>
        <v>1702.32</v>
      </c>
      <c r="R23" s="9"/>
      <c r="S23" s="9">
        <v>1083.3</v>
      </c>
      <c r="T23" s="9">
        <f t="shared" si="5"/>
        <v>1083.3</v>
      </c>
      <c r="U23" s="9"/>
      <c r="V23" s="9"/>
      <c r="W23" s="9">
        <f t="shared" si="6"/>
        <v>0</v>
      </c>
      <c r="X23" s="9"/>
      <c r="Y23" s="9"/>
      <c r="Z23" s="9">
        <f t="shared" si="11"/>
        <v>0</v>
      </c>
      <c r="AA23" s="9"/>
      <c r="AB23" s="9"/>
      <c r="AC23" s="9">
        <f t="shared" si="7"/>
        <v>0</v>
      </c>
      <c r="AD23" s="9"/>
      <c r="AE23" s="9"/>
      <c r="AF23" s="9">
        <f t="shared" si="8"/>
        <v>0</v>
      </c>
      <c r="AG23" s="9"/>
      <c r="AH23" s="9"/>
      <c r="AI23" s="9">
        <f t="shared" si="9"/>
        <v>0</v>
      </c>
      <c r="AJ23" s="9"/>
      <c r="AK23" s="9"/>
      <c r="AL23" s="9">
        <f t="shared" si="10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1482.11</v>
      </c>
      <c r="T24" s="9">
        <f t="shared" si="5"/>
        <v>1482.11</v>
      </c>
      <c r="U24" s="9"/>
      <c r="V24" s="9"/>
      <c r="W24" s="9">
        <f t="shared" si="6"/>
        <v>0</v>
      </c>
      <c r="X24" s="9"/>
      <c r="Y24" s="9"/>
      <c r="Z24" s="9">
        <f t="shared" si="11"/>
        <v>0</v>
      </c>
      <c r="AA24" s="9"/>
      <c r="AB24" s="9"/>
      <c r="AC24" s="9">
        <f t="shared" si="7"/>
        <v>0</v>
      </c>
      <c r="AD24" s="9"/>
      <c r="AE24" s="9"/>
      <c r="AF24" s="9">
        <f t="shared" si="8"/>
        <v>0</v>
      </c>
      <c r="AG24" s="9"/>
      <c r="AH24" s="9"/>
      <c r="AI24" s="9">
        <f t="shared" si="9"/>
        <v>0</v>
      </c>
      <c r="AJ24" s="9"/>
      <c r="AK24" s="9"/>
      <c r="AL24" s="9">
        <f t="shared" si="10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/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/>
      <c r="W25" s="9">
        <f t="shared" si="6"/>
        <v>0</v>
      </c>
      <c r="X25" s="9"/>
      <c r="Y25" s="9"/>
      <c r="Z25" s="9">
        <f t="shared" si="11"/>
        <v>0</v>
      </c>
      <c r="AA25" s="9"/>
      <c r="AB25" s="9"/>
      <c r="AC25" s="9">
        <f t="shared" si="7"/>
        <v>0</v>
      </c>
      <c r="AD25" s="9"/>
      <c r="AE25" s="9"/>
      <c r="AF25" s="9">
        <f t="shared" si="8"/>
        <v>0</v>
      </c>
      <c r="AG25" s="9"/>
      <c r="AH25" s="9"/>
      <c r="AI25" s="9">
        <f t="shared" si="9"/>
        <v>0</v>
      </c>
      <c r="AJ25" s="9"/>
      <c r="AK25" s="9"/>
      <c r="AL25" s="9">
        <f t="shared" si="10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>
        <v>0</v>
      </c>
      <c r="E26" s="9">
        <f t="shared" si="0"/>
        <v>0</v>
      </c>
      <c r="F26" s="9"/>
      <c r="G26" s="9"/>
      <c r="H26" s="9">
        <f t="shared" si="1"/>
        <v>0</v>
      </c>
      <c r="I26" s="9"/>
      <c r="J26" s="9"/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/>
      <c r="Z26" s="9">
        <f t="shared" si="11"/>
        <v>0</v>
      </c>
      <c r="AA26" s="9"/>
      <c r="AB26" s="9"/>
      <c r="AC26" s="9">
        <f t="shared" si="7"/>
        <v>0</v>
      </c>
      <c r="AD26" s="9"/>
      <c r="AE26" s="9"/>
      <c r="AF26" s="9">
        <f t="shared" si="8"/>
        <v>0</v>
      </c>
      <c r="AG26" s="9"/>
      <c r="AH26" s="9"/>
      <c r="AI26" s="9">
        <f t="shared" si="9"/>
        <v>0</v>
      </c>
      <c r="AJ26" s="9"/>
      <c r="AK26" s="9"/>
      <c r="AL26" s="9">
        <f t="shared" si="10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1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si="9"/>
        <v>0</v>
      </c>
      <c r="AJ27" s="9"/>
      <c r="AK27" s="9"/>
      <c r="AL27" s="9">
        <f t="shared" si="10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 ht="14.25">
      <c r="A28" s="8"/>
      <c r="B28" s="8" t="s">
        <v>1</v>
      </c>
      <c r="C28" s="7">
        <f t="shared" ref="C28:AL28" si="12">SUM(C11:C27)</f>
        <v>509972.58999999997</v>
      </c>
      <c r="D28" s="7">
        <f t="shared" si="12"/>
        <v>194544.71</v>
      </c>
      <c r="E28" s="7">
        <f t="shared" si="12"/>
        <v>704517.29999999993</v>
      </c>
      <c r="F28" s="7">
        <f t="shared" si="12"/>
        <v>518445.30999999994</v>
      </c>
      <c r="G28" s="7">
        <f t="shared" si="12"/>
        <v>510787.36999999994</v>
      </c>
      <c r="H28" s="7">
        <f t="shared" si="12"/>
        <v>1029232.68</v>
      </c>
      <c r="I28" s="7">
        <f t="shared" si="12"/>
        <v>516830.39</v>
      </c>
      <c r="J28" s="7">
        <f t="shared" si="12"/>
        <v>427755.45999999996</v>
      </c>
      <c r="K28" s="7">
        <f t="shared" si="12"/>
        <v>944585.85</v>
      </c>
      <c r="L28" s="7">
        <f t="shared" si="12"/>
        <v>532359.38</v>
      </c>
      <c r="M28" s="7">
        <f t="shared" si="12"/>
        <v>526998.15999999992</v>
      </c>
      <c r="N28" s="7">
        <f t="shared" si="12"/>
        <v>1059357.5400000003</v>
      </c>
      <c r="O28" s="7">
        <f t="shared" si="12"/>
        <v>781771.61</v>
      </c>
      <c r="P28" s="7">
        <f t="shared" si="12"/>
        <v>238424.58999999997</v>
      </c>
      <c r="Q28" s="7">
        <f t="shared" si="12"/>
        <v>1020196.2000000001</v>
      </c>
      <c r="R28" s="7">
        <f t="shared" si="12"/>
        <v>1114331.1599999999</v>
      </c>
      <c r="S28" s="7">
        <f t="shared" si="12"/>
        <v>214062.76999999996</v>
      </c>
      <c r="T28" s="7">
        <f t="shared" si="12"/>
        <v>1328393.9300000002</v>
      </c>
      <c r="U28" s="7">
        <f t="shared" si="12"/>
        <v>0</v>
      </c>
      <c r="V28" s="7">
        <f t="shared" si="12"/>
        <v>0</v>
      </c>
      <c r="W28" s="7">
        <f t="shared" si="12"/>
        <v>0</v>
      </c>
      <c r="X28" s="7">
        <f>SUM(X11:X27)</f>
        <v>0</v>
      </c>
      <c r="Y28" s="7">
        <f t="shared" ref="Y28:Z28" si="13">SUM(Y11:Y27)</f>
        <v>0</v>
      </c>
      <c r="Z28" s="7">
        <f t="shared" si="13"/>
        <v>0</v>
      </c>
      <c r="AA28" s="7">
        <f t="shared" si="12"/>
        <v>0</v>
      </c>
      <c r="AB28" s="7">
        <f t="shared" si="12"/>
        <v>0</v>
      </c>
      <c r="AC28" s="7">
        <f t="shared" si="12"/>
        <v>0</v>
      </c>
      <c r="AD28" s="7">
        <f t="shared" si="12"/>
        <v>0</v>
      </c>
      <c r="AE28" s="7">
        <f t="shared" si="12"/>
        <v>0</v>
      </c>
      <c r="AF28" s="7">
        <f t="shared" si="12"/>
        <v>0</v>
      </c>
      <c r="AG28" s="7">
        <f t="shared" si="12"/>
        <v>0</v>
      </c>
      <c r="AH28" s="7">
        <f t="shared" si="12"/>
        <v>0</v>
      </c>
      <c r="AI28" s="7">
        <f t="shared" si="12"/>
        <v>0</v>
      </c>
      <c r="AJ28" s="7">
        <f t="shared" si="12"/>
        <v>0</v>
      </c>
      <c r="AK28" s="7">
        <f t="shared" si="12"/>
        <v>0</v>
      </c>
      <c r="AL28" s="7">
        <f t="shared" si="12"/>
        <v>0</v>
      </c>
      <c r="AM28" s="6">
        <f>E28+H28+K28+N28+Q28+T28+W28+Z28+AC28+AF28+AI28+AL28</f>
        <v>6086283.5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4" t="s">
        <v>0</v>
      </c>
      <c r="C31" s="3"/>
      <c r="D31" s="3"/>
      <c r="E31" s="3"/>
      <c r="F31" s="3"/>
      <c r="G31" s="17"/>
      <c r="H31" s="17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4"/>
      <c r="C32" s="3"/>
      <c r="D32" s="3"/>
      <c r="E32" s="3"/>
      <c r="F32" s="3"/>
      <c r="G32" s="17"/>
      <c r="H32" s="17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 124</vt:lpstr>
      <vt:lpstr>'ш 124'!Область_печати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Приемная</cp:lastModifiedBy>
  <cp:lastPrinted>2019-07-11T11:48:21Z</cp:lastPrinted>
  <dcterms:created xsi:type="dcterms:W3CDTF">2018-08-09T11:25:00Z</dcterms:created>
  <dcterms:modified xsi:type="dcterms:W3CDTF">2019-07-11T11:55:44Z</dcterms:modified>
</cp:coreProperties>
</file>